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central-my.sharepoint.com/personal/cpinzon_regioncentralrape_gov_co/Documents/BienestarCP/4. Seguridad_Trabajo/3_Implementación_SST/2.Planificación/2.5 Indicadores SGSST/"/>
    </mc:Choice>
  </mc:AlternateContent>
  <xr:revisionPtr revIDLastSave="21" documentId="8_{2D166A3E-E1D9-4C69-B79E-46355C1D2A40}" xr6:coauthVersionLast="46" xr6:coauthVersionMax="46" xr10:uidLastSave="{7B19C10B-1CEF-4A3A-A74E-657A85A561A3}"/>
  <bookViews>
    <workbookView xWindow="-120" yWindow="-120" windowWidth="20730" windowHeight="11160" xr2:uid="{7127ACCF-2A77-CC4D-802C-46E14080A7E3}"/>
  </bookViews>
  <sheets>
    <sheet name="2021" sheetId="1" r:id="rId1"/>
    <sheet name="Reporte de Incapacida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13" i="1"/>
  <c r="C12" i="1"/>
  <c r="C11" i="1"/>
  <c r="C16" i="1"/>
  <c r="X12" i="1"/>
  <c r="C69" i="1" l="1"/>
  <c r="C70" i="1"/>
  <c r="C71" i="1"/>
  <c r="C72" i="1"/>
  <c r="C73" i="1"/>
  <c r="C74" i="1"/>
  <c r="C75" i="1"/>
  <c r="C76" i="1"/>
  <c r="C77" i="1"/>
  <c r="C78" i="1"/>
  <c r="C79" i="1"/>
  <c r="C68" i="1"/>
  <c r="X11" i="1" l="1"/>
  <c r="V12" i="1"/>
  <c r="V13" i="1"/>
  <c r="V14" i="1"/>
  <c r="V15" i="1"/>
  <c r="V16" i="1"/>
  <c r="V17" i="1"/>
  <c r="V18" i="1"/>
  <c r="V19" i="1"/>
  <c r="V20" i="1"/>
  <c r="V21" i="1"/>
  <c r="V22" i="1"/>
  <c r="V23" i="1"/>
  <c r="V11" i="1"/>
  <c r="E23" i="1"/>
  <c r="X23" i="1" s="1"/>
  <c r="AC12" i="1"/>
  <c r="AC13" i="1"/>
  <c r="AC14" i="1"/>
  <c r="AC15" i="1"/>
  <c r="AC16" i="1"/>
  <c r="AC17" i="1"/>
  <c r="AC18" i="1"/>
  <c r="AC19" i="1"/>
  <c r="AC20" i="1"/>
  <c r="AC21" i="1"/>
  <c r="AC22" i="1"/>
  <c r="AC11" i="1"/>
  <c r="P23" i="1"/>
  <c r="Y14" i="1"/>
  <c r="Y15" i="1"/>
  <c r="Y16" i="1"/>
  <c r="Y17" i="1"/>
  <c r="Y18" i="1"/>
  <c r="Y19" i="1"/>
  <c r="Y20" i="1"/>
  <c r="Y21" i="1"/>
  <c r="Y22" i="1"/>
  <c r="Y12" i="1"/>
  <c r="Y13" i="1"/>
  <c r="Y11" i="1"/>
  <c r="AB13" i="1"/>
  <c r="AB14" i="1"/>
  <c r="AD14" i="1" s="1"/>
  <c r="AB15" i="1"/>
  <c r="AB16" i="1"/>
  <c r="AB17" i="1"/>
  <c r="AB18" i="1"/>
  <c r="AD18" i="1" s="1"/>
  <c r="AB19" i="1"/>
  <c r="AD19" i="1" s="1"/>
  <c r="AB20" i="1"/>
  <c r="AB21" i="1"/>
  <c r="AB22" i="1"/>
  <c r="AD22" i="1" s="1"/>
  <c r="O23" i="1"/>
  <c r="AB23" i="1" s="1"/>
  <c r="AB12" i="1"/>
  <c r="AD12" i="1" s="1"/>
  <c r="AB11" i="1"/>
  <c r="X13" i="1"/>
  <c r="X14" i="1"/>
  <c r="X15" i="1"/>
  <c r="X16" i="1"/>
  <c r="X17" i="1"/>
  <c r="X18" i="1"/>
  <c r="X19" i="1"/>
  <c r="X20" i="1"/>
  <c r="X21" i="1"/>
  <c r="X22" i="1"/>
  <c r="C50" i="1"/>
  <c r="C51" i="1"/>
  <c r="C52" i="1"/>
  <c r="C53" i="1"/>
  <c r="C54" i="1"/>
  <c r="C55" i="1"/>
  <c r="C56" i="1"/>
  <c r="C57" i="1"/>
  <c r="C58" i="1"/>
  <c r="C59" i="1"/>
  <c r="C60" i="1"/>
  <c r="C49" i="1"/>
  <c r="Q23" i="1"/>
  <c r="N23" i="1"/>
  <c r="M23" i="1"/>
  <c r="L23" i="1"/>
  <c r="K23" i="1"/>
  <c r="J23" i="1"/>
  <c r="I23" i="1"/>
  <c r="H23" i="1"/>
  <c r="G23" i="1"/>
  <c r="F23" i="1"/>
  <c r="B23" i="1"/>
  <c r="AG22" i="1"/>
  <c r="W22" i="1"/>
  <c r="AI22" i="1"/>
  <c r="AG21" i="1"/>
  <c r="AH21" i="1"/>
  <c r="AG20" i="1"/>
  <c r="W20" i="1"/>
  <c r="AE20" i="1"/>
  <c r="AJ20" i="1"/>
  <c r="AG19" i="1"/>
  <c r="W19" i="1"/>
  <c r="AE19" i="1"/>
  <c r="AG18" i="1"/>
  <c r="W18" i="1"/>
  <c r="AI18" i="1"/>
  <c r="AG17" i="1"/>
  <c r="W17" i="1"/>
  <c r="AH17" i="1"/>
  <c r="AG16" i="1"/>
  <c r="W16" i="1"/>
  <c r="AE16" i="1"/>
  <c r="AG15" i="1"/>
  <c r="C15" i="1"/>
  <c r="AE15" i="1" s="1"/>
  <c r="AG14" i="1"/>
  <c r="W14" i="1"/>
  <c r="C14" i="1"/>
  <c r="AG13" i="1"/>
  <c r="W13" i="1"/>
  <c r="AH13" i="1"/>
  <c r="AJ13" i="1"/>
  <c r="AG12" i="1"/>
  <c r="W12" i="1"/>
  <c r="AF12" i="1"/>
  <c r="AG11" i="1"/>
  <c r="W11" i="1"/>
  <c r="AH11" i="1"/>
  <c r="AJ22" i="1"/>
  <c r="AF15" i="1"/>
  <c r="AF22" i="1"/>
  <c r="AF21" i="1"/>
  <c r="AD17" i="1"/>
  <c r="AD21" i="1"/>
  <c r="AD13" i="1"/>
  <c r="AA15" i="1"/>
  <c r="AA19" i="1"/>
  <c r="W23" i="1" l="1"/>
  <c r="AI14" i="1"/>
  <c r="C23" i="1"/>
  <c r="AA23" i="1" s="1"/>
  <c r="AA17" i="1"/>
  <c r="AF17" i="1"/>
  <c r="AJ12" i="1"/>
  <c r="AF13" i="1"/>
  <c r="Z16" i="1"/>
  <c r="AH16" i="1"/>
  <c r="AI16" i="1"/>
  <c r="AA16" i="1"/>
  <c r="AA22" i="1"/>
  <c r="AA20" i="1"/>
  <c r="AF14" i="1"/>
  <c r="AJ19" i="1"/>
  <c r="AJ15" i="1"/>
  <c r="AJ16" i="1"/>
  <c r="AC23" i="1"/>
  <c r="AD23" i="1" s="1"/>
  <c r="AD11" i="1"/>
  <c r="Z13" i="1"/>
  <c r="AH15" i="1"/>
  <c r="AI13" i="1"/>
  <c r="AD20" i="1"/>
  <c r="AD16" i="1"/>
  <c r="AE22" i="1"/>
  <c r="AH12" i="1"/>
  <c r="AF16" i="1"/>
  <c r="AD15" i="1"/>
  <c r="Z17" i="1"/>
  <c r="AI17" i="1"/>
  <c r="AH20" i="1"/>
  <c r="Y23" i="1"/>
  <c r="AJ11" i="1"/>
  <c r="Z11" i="1"/>
  <c r="Z20" i="1"/>
  <c r="Z12" i="1"/>
  <c r="AE17" i="1"/>
  <c r="AE13" i="1"/>
  <c r="AH19" i="1"/>
  <c r="AI11" i="1"/>
  <c r="AI20" i="1"/>
  <c r="AI12" i="1"/>
  <c r="AF20" i="1"/>
  <c r="AA12" i="1"/>
  <c r="AA21" i="1"/>
  <c r="AA13" i="1"/>
  <c r="AF19" i="1"/>
  <c r="AA11" i="1"/>
  <c r="AA18" i="1"/>
  <c r="Z19" i="1"/>
  <c r="Z15" i="1"/>
  <c r="AE11" i="1"/>
  <c r="AE12" i="1"/>
  <c r="AH22" i="1"/>
  <c r="AH18" i="1"/>
  <c r="AH14" i="1"/>
  <c r="AI19" i="1"/>
  <c r="AI15" i="1"/>
  <c r="Z21" i="1"/>
  <c r="AE18" i="1"/>
  <c r="AE14" i="1"/>
  <c r="AI21" i="1"/>
  <c r="AA14" i="1"/>
  <c r="AJ18" i="1"/>
  <c r="AE21" i="1"/>
  <c r="AJ21" i="1"/>
  <c r="AJ17" i="1"/>
  <c r="AJ14" i="1"/>
  <c r="AF11" i="1"/>
  <c r="AF18" i="1"/>
  <c r="Z22" i="1"/>
  <c r="Z18" i="1"/>
  <c r="Z14" i="1"/>
  <c r="AH23" i="1" l="1"/>
  <c r="AJ23" i="1"/>
  <c r="AF23" i="1"/>
  <c r="AE23" i="1"/>
  <c r="Z23" i="1"/>
  <c r="AI23" i="1"/>
</calcChain>
</file>

<file path=xl/sharedStrings.xml><?xml version="1.0" encoding="utf-8"?>
<sst xmlns="http://schemas.openxmlformats.org/spreadsheetml/2006/main" count="151" uniqueCount="84">
  <si>
    <t>ESTADISTICAS DE AUSENTISMO LABORAL</t>
  </si>
  <si>
    <t>AÑO:</t>
  </si>
  <si>
    <t>INCIDENTALIDAD</t>
  </si>
  <si>
    <t xml:space="preserve">INDICADORES </t>
  </si>
  <si>
    <t>DÍAS TRABAJADOS MENSUALES</t>
  </si>
  <si>
    <t>HHT</t>
  </si>
  <si>
    <t>No Personas</t>
  </si>
  <si>
    <t>ENF. COMUN</t>
  </si>
  <si>
    <t>PRIMEROS AUXILIOS</t>
  </si>
  <si>
    <t>MATERNIDAD</t>
  </si>
  <si>
    <t>PERDIDAS</t>
  </si>
  <si>
    <t>CASI ACCIDENTES</t>
  </si>
  <si>
    <t>ACC. TRABAJO</t>
  </si>
  <si>
    <t>ACCIDENTES AMBIENTALES</t>
  </si>
  <si>
    <t>TOTAL COSTOS</t>
  </si>
  <si>
    <t>INDICADORES ENF. COMUN</t>
  </si>
  <si>
    <t>INDICADORES AT</t>
  </si>
  <si>
    <t>INDIC. PERDIDAS</t>
  </si>
  <si>
    <t>INDICADORES GENERALES AUSENTISMO</t>
  </si>
  <si>
    <t>No.</t>
  </si>
  <si>
    <t>Total</t>
  </si>
  <si>
    <t>Días</t>
  </si>
  <si>
    <t>Total Eventos</t>
  </si>
  <si>
    <t>Dias cargados</t>
  </si>
  <si>
    <t>Costos</t>
  </si>
  <si>
    <t>Total eventos</t>
  </si>
  <si>
    <t xml:space="preserve">Costos </t>
  </si>
  <si>
    <t>Tasa Prev E.C</t>
  </si>
  <si>
    <t>IFA</t>
  </si>
  <si>
    <t>ISA</t>
  </si>
  <si>
    <t>% T Perdido</t>
  </si>
  <si>
    <t>IFAT</t>
  </si>
  <si>
    <t>ISAT</t>
  </si>
  <si>
    <t>ILI</t>
  </si>
  <si>
    <t>IFP</t>
  </si>
  <si>
    <t>ICLI</t>
  </si>
  <si>
    <t>Tasa Prevalencia</t>
  </si>
  <si>
    <t>personas</t>
  </si>
  <si>
    <t>Eventos</t>
  </si>
  <si>
    <t>cargados</t>
  </si>
  <si>
    <t>prev. EC</t>
  </si>
  <si>
    <t>Perdido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</si>
  <si>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</si>
  <si>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</si>
  <si>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</si>
  <si>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</si>
  <si>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</si>
  <si>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</si>
  <si>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</si>
  <si>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</si>
  <si>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</si>
  <si>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</si>
  <si>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</si>
  <si>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</si>
  <si>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</si>
  <si>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AÑO</t>
  </si>
  <si>
    <t>TPGEC</t>
  </si>
  <si>
    <r>
      <t>TASA PREVALENCIA GLOBAL DE ENFERMEDAD COMUN:</t>
    </r>
    <r>
      <rPr>
        <sz val="8"/>
        <rFont val="Arial"/>
        <family val="2"/>
      </rPr>
      <t xml:space="preserve"> Mide el número de personas enfermas por causas no relacionadas directamente con su ocupación en una población y </t>
    </r>
  </si>
  <si>
    <t>en un periodo determinado. Es la proporcón de los casos nuevos y antiguos de enfermedad en ese periodo.</t>
  </si>
  <si>
    <r>
      <t>IFA: INDICE DE FRECUENCIA DE AUSENTISMO</t>
    </r>
    <r>
      <rPr>
        <sz val="8"/>
        <rFont val="Arial"/>
        <family val="2"/>
      </rPr>
      <t>: Incluye toda la ausencia al trabajo atribuíble a enfermedad común, enfermedad profesional y accidente de trabajo.</t>
    </r>
  </si>
  <si>
    <t>Mide el número de casos en un periodo determinado por 100 habitantes</t>
  </si>
  <si>
    <r>
      <t>ISA: INDICE DE SEVERIDAD DE AUSENTISMO</t>
    </r>
    <r>
      <rPr>
        <sz val="8"/>
        <rFont val="Arial"/>
        <family val="2"/>
      </rPr>
      <t>: Es la relacón del número de días de ausencia por las mismas causas anteriores en un periodo determinado.</t>
    </r>
  </si>
  <si>
    <t>Mide el tiempo perdido en un periodo determidado por 100 trabajadores</t>
  </si>
  <si>
    <r>
      <t>% TP: PORCENTAJE DE TIEMPO PERDIDO</t>
    </r>
    <r>
      <rPr>
        <sz val="8"/>
        <rFont val="Arial"/>
        <family val="2"/>
      </rPr>
      <t>: Es la relacón de las horas perdidas sobre las horas programadas por 100.</t>
    </r>
  </si>
  <si>
    <t>ILI: INDICE DE LESIONES INCAPACITANTES: Es un indicador que resulta del producto del indice de frecuencia por el índice de severidad dados por accidente de trabajo sobre 1000.</t>
  </si>
  <si>
    <t>Es útil al compararlo con otros periodos ya que no tien unidades.</t>
  </si>
  <si>
    <r>
      <t>HHT</t>
    </r>
    <r>
      <rPr>
        <sz val="8"/>
        <rFont val="Arial"/>
        <family val="2"/>
      </rPr>
      <t>: Horas Hombre Trabajadas, incluyendo oficinas y operación</t>
    </r>
  </si>
  <si>
    <t>Indice de costos de lesiones incapacitantes</t>
  </si>
  <si>
    <t>Indice de fecuencia de perdidas</t>
  </si>
  <si>
    <t>Días de incapacidad</t>
  </si>
  <si>
    <t xml:space="preserve">ENFERMEDAD LABORAL </t>
  </si>
  <si>
    <t>CASOS  PRESENTADOS Y ACUMULADOS</t>
  </si>
  <si>
    <t xml:space="preserve">PREVALENCIA DE ENFERMEDAD LABORAL </t>
  </si>
  <si>
    <t xml:space="preserve">REGIÓN ADMINISTRATIVA DE PLANEACIÓN ESPECIAL RAP-E REGIÓN CENTRAL </t>
  </si>
  <si>
    <t>MES 2020</t>
  </si>
  <si>
    <t>CEDULA</t>
  </si>
  <si>
    <t>APELLIDOS</t>
  </si>
  <si>
    <t>NOMBRES</t>
  </si>
  <si>
    <t>FECHA INICIO INCAPACIDAD</t>
  </si>
  <si>
    <t>FECHA FINAL INCAPACIDAD</t>
  </si>
  <si>
    <t>No. DIAS</t>
  </si>
  <si>
    <t>DIAGNOSTICO</t>
  </si>
  <si>
    <t>ENF. LABORALES</t>
  </si>
  <si>
    <t>COLABORADORES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</si>
</sst>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7" fillId="0" borderId="8" xfId="0" applyFont="1" applyBorder="1"/>
    <xf numFmtId="2" fontId="6" fillId="0" borderId="8" xfId="0" applyNumberFormat="1" applyFont="1" applyBorder="1"/>
    <xf numFmtId="0" fontId="6" fillId="2" borderId="8" xfId="0" applyFont="1" applyFill="1" applyBorder="1"/>
    <xf numFmtId="2" fontId="8" fillId="0" borderId="8" xfId="0" applyNumberFormat="1" applyFont="1" applyBorder="1"/>
    <xf numFmtId="164" fontId="8" fillId="0" borderId="8" xfId="0" applyNumberFormat="1" applyFont="1" applyBorder="1"/>
    <xf numFmtId="0" fontId="8" fillId="0" borderId="8" xfId="0" applyFont="1" applyBorder="1"/>
    <xf numFmtId="164" fontId="8" fillId="2" borderId="8" xfId="0" applyNumberFormat="1" applyFont="1" applyFill="1" applyBorder="1"/>
    <xf numFmtId="0" fontId="3" fillId="0" borderId="0" xfId="0" applyFont="1"/>
    <xf numFmtId="164" fontId="9" fillId="0" borderId="0" xfId="0" applyNumberFormat="1" applyFont="1"/>
    <xf numFmtId="0" fontId="9" fillId="0" borderId="0" xfId="0" applyFont="1"/>
    <xf numFmtId="2" fontId="9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/>
    <xf numFmtId="0" fontId="7" fillId="0" borderId="0" xfId="0" applyFont="1" applyBorder="1"/>
    <xf numFmtId="0" fontId="6" fillId="0" borderId="0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200"/>
              <a:t>ACCIDENTE</a:t>
            </a:r>
            <a:r>
              <a:rPr lang="es-ES_tradnl" sz="1200" baseline="0"/>
              <a:t> DE</a:t>
            </a:r>
            <a:r>
              <a:rPr lang="es-ES_tradnl" sz="1200"/>
              <a:t> TRABAJO</a:t>
            </a:r>
          </a:p>
        </c:rich>
      </c:tx>
      <c:layout>
        <c:manualLayout>
          <c:xMode val="edge"/>
          <c:yMode val="edge"/>
          <c:x val="0.2295071952906145"/>
          <c:y val="4.27349451210167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790352504638204E-2"/>
          <c:y val="0.226496671744256"/>
          <c:w val="0.734693877551021"/>
          <c:h val="0.4615403877052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'2021'!$B$47:$B$48</c:f>
              <c:strCache>
                <c:ptCount val="2"/>
                <c:pt idx="0">
                  <c:v>ACC. TRABAJO</c:v>
                </c:pt>
                <c:pt idx="1">
                  <c:v>MES</c:v>
                </c:pt>
              </c:strCache>
            </c:strRef>
          </c:tx>
          <c:invertIfNegative val="0"/>
          <c:cat>
            <c:strRef>
              <c:f>'2021'!$A$49:$A$60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'2021'!$B$49:$B$60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C04-F844-BD52-4BF9533B4E32}"/>
            </c:ext>
          </c:extLst>
        </c:ser>
        <c:ser>
          <c:idx val="1"/>
          <c:order val="1"/>
          <c:tx>
            <c:strRef>
              <c:f>'2021'!$C$47:$C$48</c:f>
              <c:strCache>
                <c:ptCount val="2"/>
                <c:pt idx="0">
                  <c:v>ACC. TRABAJO</c:v>
                </c:pt>
                <c:pt idx="1">
                  <c:v>Total eventos</c:v>
                </c:pt>
              </c:strCache>
            </c:strRef>
          </c:tx>
          <c:invertIfNegative val="0"/>
          <c:cat>
            <c:strRef>
              <c:f>'2021'!$A$49:$A$60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'2021'!$C$49:$C$60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4-F844-BD52-4BF9533B4E32}"/>
            </c:ext>
          </c:extLst>
        </c:ser>
        <c:ser>
          <c:idx val="2"/>
          <c:order val="2"/>
          <c:tx>
            <c:strRef>
              <c:f>'2021'!$D$47:$D$48</c:f>
              <c:strCache>
                <c:ptCount val="2"/>
                <c:pt idx="0">
                  <c:v>ACC. TRABAJO</c:v>
                </c:pt>
                <c:pt idx="1">
                  <c:v>Dias cargados</c:v>
                </c:pt>
              </c:strCache>
            </c:strRef>
          </c:tx>
          <c:invertIfNegative val="0"/>
          <c:cat>
            <c:strRef>
              <c:f>'2021'!$A$49:$A$60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'2021'!$D$49:$D$60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4-F844-BD52-4BF9533B4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1992192"/>
        <c:axId val="1851993968"/>
        <c:axId val="0"/>
      </c:bar3DChart>
      <c:catAx>
        <c:axId val="1851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199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199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199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ENFERMEDAD COMUN</a:t>
            </a:r>
          </a:p>
        </c:rich>
      </c:tx>
      <c:layout>
        <c:manualLayout>
          <c:xMode val="edge"/>
          <c:yMode val="edge"/>
          <c:x val="0.40110948305374899"/>
          <c:y val="3.83274504480042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0887896480671E-2"/>
          <c:y val="0.21602787456445999"/>
          <c:w val="0.70240359144270503"/>
          <c:h val="0.498257839721253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'2021'!$B$65:$B$67</c:f>
              <c:strCache>
                <c:ptCount val="3"/>
                <c:pt idx="0">
                  <c:v>ENF. COMUN</c:v>
                </c:pt>
                <c:pt idx="1">
                  <c:v>MES</c:v>
                </c:pt>
              </c:strCache>
            </c:strRef>
          </c:tx>
          <c:invertIfNegative val="0"/>
          <c:cat>
            <c:strRef>
              <c:f>'2021'!$A$68:$A$79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'2021'!$B$68:$B$79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511-E64A-9698-C606EE770C8E}"/>
            </c:ext>
          </c:extLst>
        </c:ser>
        <c:ser>
          <c:idx val="1"/>
          <c:order val="1"/>
          <c:tx>
            <c:strRef>
              <c:f>'2021'!$C$65:$C$67</c:f>
              <c:strCache>
                <c:ptCount val="3"/>
                <c:pt idx="0">
                  <c:v>ENF. COMUN</c:v>
                </c:pt>
                <c:pt idx="1">
                  <c:v>Total</c:v>
                </c:pt>
                <c:pt idx="2">
                  <c:v>Eventos</c:v>
                </c:pt>
              </c:strCache>
            </c:strRef>
          </c:tx>
          <c:invertIfNegative val="0"/>
          <c:cat>
            <c:strRef>
              <c:f>'2021'!$A$68:$A$79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'2021'!$C$68:$C$79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1-E64A-9698-C606EE770C8E}"/>
            </c:ext>
          </c:extLst>
        </c:ser>
        <c:ser>
          <c:idx val="2"/>
          <c:order val="2"/>
          <c:tx>
            <c:strRef>
              <c:f>'2021'!$D$65:$D$67</c:f>
              <c:strCache>
                <c:ptCount val="3"/>
                <c:pt idx="0">
                  <c:v>ENF. COMUN</c:v>
                </c:pt>
                <c:pt idx="1">
                  <c:v>Días</c:v>
                </c:pt>
                <c:pt idx="2">
                  <c:v>cargados</c:v>
                </c:pt>
              </c:strCache>
            </c:strRef>
          </c:tx>
          <c:invertIfNegative val="0"/>
          <c:cat>
            <c:strRef>
              <c:f>'2021'!$A$68:$A$79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'2021'!$D$68:$D$79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11-E64A-9698-C606EE770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8481936"/>
        <c:axId val="1848484256"/>
        <c:axId val="0"/>
      </c:bar3DChart>
      <c:catAx>
        <c:axId val="184848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4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4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48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43478260869595"/>
          <c:y val="0.81773554167798002"/>
          <c:w val="7.8312316132653534E-2"/>
          <c:h val="0.1415725318429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ENFERMEDAD</a:t>
            </a:r>
            <a:r>
              <a:rPr lang="es-ES_tradnl" baseline="0"/>
              <a:t> LABORAL</a:t>
            </a:r>
            <a:endParaRPr lang="es-ES_tradnl"/>
          </a:p>
        </c:rich>
      </c:tx>
      <c:layout>
        <c:manualLayout>
          <c:xMode val="edge"/>
          <c:yMode val="edge"/>
          <c:x val="0.331502142740632"/>
          <c:y val="3.64237920964105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091709398804898E-2"/>
          <c:y val="0.20860927152317901"/>
          <c:w val="0.68131989991110697"/>
          <c:h val="0.51986754966887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'[1]2017 SETA'!$B$123:$B$124</c:f>
              <c:strCache>
                <c:ptCount val="1"/>
                <c:pt idx="0">
                  <c:v>Total Eventos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'[1]2017 SETA'!$A$125:$A$136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'[1]2017 SETA'!$B$125:$B$136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3-2347-AC64-90F57E0F3EB8}"/>
            </c:ext>
          </c:extLst>
        </c:ser>
        <c:ser>
          <c:idx val="1"/>
          <c:order val="1"/>
          <c:tx>
            <c:strRef>
              <c:f>'[1]2017 SETA'!$C$123:$C$124</c:f>
              <c:strCache>
                <c:ptCount val="1"/>
                <c:pt idx="0">
                  <c:v>Días cargados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'[1]2017 SETA'!$A$125:$A$136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'[1]2017 SETA'!$C$125:$C$136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3-2347-AC64-90F57E0F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0984160"/>
        <c:axId val="1850986480"/>
        <c:axId val="0"/>
      </c:bar3DChart>
      <c:catAx>
        <c:axId val="18509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8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098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8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661046606462305"/>
          <c:y val="0.80281505304794598"/>
          <c:w val="0.17702463039577701"/>
          <c:h val="0.15492920779268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45</xdr:row>
      <xdr:rowOff>196274</xdr:rowOff>
    </xdr:from>
    <xdr:to>
      <xdr:col>13</xdr:col>
      <xdr:colOff>161635</xdr:colOff>
      <xdr:row>60</xdr:row>
      <xdr:rowOff>36946</xdr:rowOff>
    </xdr:to>
    <xdr:graphicFrame macro="">
      <xdr:nvGraphicFramePr>
        <xdr:cNvPr id="2" name="Chart 15">
          <a:extLst>
            <a:ext uri="{FF2B5EF4-FFF2-40B4-BE49-F238E27FC236}">
              <a16:creationId xmlns:a16="http://schemas.microsoft.com/office/drawing/2014/main" id="{76F88E4A-E3B3-BB48-819E-CCA728277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64</xdr:row>
      <xdr:rowOff>0</xdr:rowOff>
    </xdr:from>
    <xdr:to>
      <xdr:col>13</xdr:col>
      <xdr:colOff>11545</xdr:colOff>
      <xdr:row>79</xdr:row>
      <xdr:rowOff>69272</xdr:rowOff>
    </xdr:to>
    <xdr:graphicFrame macro="">
      <xdr:nvGraphicFramePr>
        <xdr:cNvPr id="3" name="Chart 16">
          <a:extLst>
            <a:ext uri="{FF2B5EF4-FFF2-40B4-BE49-F238E27FC236}">
              <a16:creationId xmlns:a16="http://schemas.microsoft.com/office/drawing/2014/main" id="{C09A81DA-87D0-1441-B681-AEF4FEA0E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531091</xdr:colOff>
      <xdr:row>82</xdr:row>
      <xdr:rowOff>184727</xdr:rowOff>
    </xdr:from>
    <xdr:to>
      <xdr:col>13</xdr:col>
      <xdr:colOff>11546</xdr:colOff>
      <xdr:row>98</xdr:row>
      <xdr:rowOff>23091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65B038B4-C33E-4943-A852-35597C5BA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623456</xdr:colOff>
      <xdr:row>0</xdr:row>
      <xdr:rowOff>18746</xdr:rowOff>
    </xdr:from>
    <xdr:to>
      <xdr:col>2</xdr:col>
      <xdr:colOff>277091</xdr:colOff>
      <xdr:row>3</xdr:row>
      <xdr:rowOff>136628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8588FDE-2208-3B4D-A016-597EE3E3F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6" y="18746"/>
          <a:ext cx="1881908" cy="1064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lgroupco880.sharepoint.com/Volumes/ACL%20GROUP/ACL_ASOCIADOS/OPERACIONES/ASESORIAS/EXACTA/SG-SST/SG-SST/2.%20HACER/INDICADORES%20/OPE_YACP_2017_INDICADORES%20DE%20AUSENTISMO%20LABORAL_EXACTA_TEMPORAL_1_ACTUALIZ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SETA"/>
    </sheetNames>
    <sheetDataSet>
      <sheetData sheetId="0">
        <row r="88">
          <cell r="B88" t="str">
            <v>Total eventos</v>
          </cell>
        </row>
        <row r="123">
          <cell r="B123" t="str">
            <v>Total</v>
          </cell>
          <cell r="C123" t="str">
            <v>Días</v>
          </cell>
        </row>
        <row r="124">
          <cell r="B124" t="str">
            <v>Eventos</v>
          </cell>
          <cell r="C124" t="str">
            <v>cargados</v>
          </cell>
        </row>
        <row r="125">
          <cell r="A125" t="str">
            <v>ENERO</v>
          </cell>
          <cell r="B125">
            <v>0</v>
          </cell>
          <cell r="C125">
            <v>0</v>
          </cell>
        </row>
        <row r="126">
          <cell r="A126" t="str">
            <v>FEBRERO</v>
          </cell>
          <cell r="B126">
            <v>0</v>
          </cell>
          <cell r="C126">
            <v>0</v>
          </cell>
        </row>
        <row r="127">
          <cell r="A127" t="str">
            <v>MARZO</v>
          </cell>
          <cell r="B127">
            <v>0</v>
          </cell>
          <cell r="C127">
            <v>0</v>
          </cell>
        </row>
        <row r="128">
          <cell r="A128" t="str">
            <v>ABRIL</v>
          </cell>
          <cell r="B128">
            <v>0</v>
          </cell>
          <cell r="C128">
            <v>0</v>
          </cell>
        </row>
        <row r="129">
          <cell r="A129" t="str">
            <v>MAYO</v>
          </cell>
          <cell r="B129">
            <v>0</v>
          </cell>
          <cell r="C129">
            <v>0</v>
          </cell>
        </row>
        <row r="130">
          <cell r="A130" t="str">
            <v>JUNIO</v>
          </cell>
          <cell r="B130">
            <v>0</v>
          </cell>
          <cell r="C130">
            <v>0</v>
          </cell>
        </row>
        <row r="131">
          <cell r="A131" t="str">
            <v>JULIO</v>
          </cell>
          <cell r="B131">
            <v>0</v>
          </cell>
          <cell r="C131">
            <v>0</v>
          </cell>
        </row>
        <row r="132">
          <cell r="A132" t="str">
            <v>AGOSTO</v>
          </cell>
          <cell r="B132">
            <v>0</v>
          </cell>
          <cell r="C132">
            <v>0</v>
          </cell>
        </row>
        <row r="133">
          <cell r="A133" t="str">
            <v>SEPTIEMBRE</v>
          </cell>
          <cell r="B133">
            <v>0</v>
          </cell>
          <cell r="C133">
            <v>0</v>
          </cell>
        </row>
        <row r="134">
          <cell r="A134" t="str">
            <v>OCTUBRE</v>
          </cell>
          <cell r="B134">
            <v>0</v>
          </cell>
          <cell r="C134">
            <v>0</v>
          </cell>
        </row>
        <row r="135">
          <cell r="A135" t="str">
            <v>NOVIEMBRE</v>
          </cell>
          <cell r="B135">
            <v>0</v>
          </cell>
          <cell r="C135">
            <v>0</v>
          </cell>
        </row>
        <row r="136">
          <cell r="A136" t="str">
            <v>DICIEMBRE</v>
          </cell>
          <cell r="B136">
            <v>0</v>
          </cell>
          <cell r="C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B554-EFFD-054A-8B20-DC3A9AE5CBD7}">
  <dimension ref="A1:AJ98"/>
  <sheetViews>
    <sheetView tabSelected="1" topLeftCell="A82" zoomScale="90" zoomScaleNormal="90" workbookViewId="0">
      <selection activeCell="AG8" sqref="AG8:AJ8"/>
    </sheetView>
  </sheetViews>
  <sheetFormatPr baseColWidth="10" defaultColWidth="9.125" defaultRowHeight="15.75" x14ac:dyDescent="0.25"/>
  <cols>
    <col min="1" max="1" width="19.5" customWidth="1"/>
    <col min="2" max="2" width="9.625" customWidth="1"/>
    <col min="3" max="3" width="8" customWidth="1"/>
    <col min="4" max="4" width="8.5" bestFit="1" customWidth="1"/>
    <col min="5" max="5" width="7.125" customWidth="1"/>
    <col min="6" max="6" width="8.375" customWidth="1"/>
    <col min="7" max="7" width="7.625" customWidth="1"/>
    <col min="8" max="9" width="9.5" customWidth="1"/>
    <col min="10" max="10" width="8.5" customWidth="1"/>
    <col min="11" max="11" width="7.5" customWidth="1"/>
    <col min="12" max="12" width="6.875" customWidth="1"/>
    <col min="13" max="13" width="9.625" customWidth="1"/>
    <col min="14" max="14" width="9.5" customWidth="1"/>
    <col min="15" max="15" width="7.5" customWidth="1"/>
    <col min="16" max="16" width="10.375" customWidth="1"/>
    <col min="17" max="17" width="9.375" customWidth="1"/>
    <col min="18" max="18" width="13.125" customWidth="1"/>
    <col min="19" max="20" width="9.375" customWidth="1"/>
    <col min="21" max="21" width="11.625" customWidth="1"/>
    <col min="22" max="22" width="11.875" customWidth="1"/>
    <col min="23" max="23" width="9.375" customWidth="1"/>
    <col min="24" max="24" width="10.375" customWidth="1"/>
    <col min="25" max="25" width="7" bestFit="1" customWidth="1"/>
    <col min="26" max="26" width="5.625" bestFit="1" customWidth="1"/>
    <col min="27" max="27" width="7.125" bestFit="1" customWidth="1"/>
    <col min="28" max="29" width="5.625" bestFit="1" customWidth="1"/>
    <col min="30" max="30" width="8.875" bestFit="1" customWidth="1"/>
    <col min="31" max="33" width="10.375" customWidth="1"/>
    <col min="34" max="34" width="6.5" customWidth="1"/>
    <col min="35" max="35" width="7.375" customWidth="1"/>
    <col min="36" max="36" width="8" customWidth="1"/>
    <col min="261" max="261" width="19.5" customWidth="1"/>
    <col min="262" max="262" width="8" customWidth="1"/>
    <col min="263" max="263" width="8.5" bestFit="1" customWidth="1"/>
    <col min="264" max="264" width="7.125" customWidth="1"/>
    <col min="265" max="265" width="8.375" customWidth="1"/>
    <col min="266" max="266" width="7.625" customWidth="1"/>
    <col min="267" max="268" width="9.5" customWidth="1"/>
    <col min="269" max="269" width="8.5" customWidth="1"/>
    <col min="270" max="270" width="7.5" customWidth="1"/>
    <col min="271" max="271" width="6.875" customWidth="1"/>
    <col min="272" max="272" width="9.625" customWidth="1"/>
    <col min="273" max="273" width="9.5" customWidth="1"/>
    <col min="274" max="274" width="7.5" customWidth="1"/>
    <col min="275" max="275" width="9.375" customWidth="1"/>
    <col min="276" max="276" width="13.125" customWidth="1"/>
    <col min="277" max="279" width="9.375" customWidth="1"/>
    <col min="280" max="280" width="7.125" customWidth="1"/>
    <col min="281" max="282" width="5.625" bestFit="1" customWidth="1"/>
    <col min="283" max="283" width="7.125" bestFit="1" customWidth="1"/>
    <col min="284" max="285" width="5.625" bestFit="1" customWidth="1"/>
    <col min="286" max="286" width="8.875" bestFit="1" customWidth="1"/>
    <col min="287" max="289" width="10.375" customWidth="1"/>
    <col min="290" max="290" width="6.5" customWidth="1"/>
    <col min="291" max="291" width="7.375" customWidth="1"/>
    <col min="292" max="292" width="8" customWidth="1"/>
    <col min="517" max="517" width="19.5" customWidth="1"/>
    <col min="518" max="518" width="8" customWidth="1"/>
    <col min="519" max="519" width="8.5" bestFit="1" customWidth="1"/>
    <col min="520" max="520" width="7.125" customWidth="1"/>
    <col min="521" max="521" width="8.375" customWidth="1"/>
    <col min="522" max="522" width="7.625" customWidth="1"/>
    <col min="523" max="524" width="9.5" customWidth="1"/>
    <col min="525" max="525" width="8.5" customWidth="1"/>
    <col min="526" max="526" width="7.5" customWidth="1"/>
    <col min="527" max="527" width="6.875" customWidth="1"/>
    <col min="528" max="528" width="9.625" customWidth="1"/>
    <col min="529" max="529" width="9.5" customWidth="1"/>
    <col min="530" max="530" width="7.5" customWidth="1"/>
    <col min="531" max="531" width="9.375" customWidth="1"/>
    <col min="532" max="532" width="13.125" customWidth="1"/>
    <col min="533" max="535" width="9.375" customWidth="1"/>
    <col min="536" max="536" width="7.125" customWidth="1"/>
    <col min="537" max="538" width="5.625" bestFit="1" customWidth="1"/>
    <col min="539" max="539" width="7.125" bestFit="1" customWidth="1"/>
    <col min="540" max="541" width="5.625" bestFit="1" customWidth="1"/>
    <col min="542" max="542" width="8.875" bestFit="1" customWidth="1"/>
    <col min="543" max="545" width="10.375" customWidth="1"/>
    <col min="546" max="546" width="6.5" customWidth="1"/>
    <col min="547" max="547" width="7.375" customWidth="1"/>
    <col min="548" max="548" width="8" customWidth="1"/>
    <col min="773" max="773" width="19.5" customWidth="1"/>
    <col min="774" max="774" width="8" customWidth="1"/>
    <col min="775" max="775" width="8.5" bestFit="1" customWidth="1"/>
    <col min="776" max="776" width="7.125" customWidth="1"/>
    <col min="777" max="777" width="8.375" customWidth="1"/>
    <col min="778" max="778" width="7.625" customWidth="1"/>
    <col min="779" max="780" width="9.5" customWidth="1"/>
    <col min="781" max="781" width="8.5" customWidth="1"/>
    <col min="782" max="782" width="7.5" customWidth="1"/>
    <col min="783" max="783" width="6.875" customWidth="1"/>
    <col min="784" max="784" width="9.625" customWidth="1"/>
    <col min="785" max="785" width="9.5" customWidth="1"/>
    <col min="786" max="786" width="7.5" customWidth="1"/>
    <col min="787" max="787" width="9.375" customWidth="1"/>
    <col min="788" max="788" width="13.125" customWidth="1"/>
    <col min="789" max="791" width="9.375" customWidth="1"/>
    <col min="792" max="792" width="7.125" customWidth="1"/>
    <col min="793" max="794" width="5.625" bestFit="1" customWidth="1"/>
    <col min="795" max="795" width="7.125" bestFit="1" customWidth="1"/>
    <col min="796" max="797" width="5.625" bestFit="1" customWidth="1"/>
    <col min="798" max="798" width="8.875" bestFit="1" customWidth="1"/>
    <col min="799" max="801" width="10.375" customWidth="1"/>
    <col min="802" max="802" width="6.5" customWidth="1"/>
    <col min="803" max="803" width="7.375" customWidth="1"/>
    <col min="804" max="804" width="8" customWidth="1"/>
    <col min="1029" max="1029" width="19.5" customWidth="1"/>
    <col min="1030" max="1030" width="8" customWidth="1"/>
    <col min="1031" max="1031" width="8.5" bestFit="1" customWidth="1"/>
    <col min="1032" max="1032" width="7.125" customWidth="1"/>
    <col min="1033" max="1033" width="8.375" customWidth="1"/>
    <col min="1034" max="1034" width="7.625" customWidth="1"/>
    <col min="1035" max="1036" width="9.5" customWidth="1"/>
    <col min="1037" max="1037" width="8.5" customWidth="1"/>
    <col min="1038" max="1038" width="7.5" customWidth="1"/>
    <col min="1039" max="1039" width="6.875" customWidth="1"/>
    <col min="1040" max="1040" width="9.625" customWidth="1"/>
    <col min="1041" max="1041" width="9.5" customWidth="1"/>
    <col min="1042" max="1042" width="7.5" customWidth="1"/>
    <col min="1043" max="1043" width="9.375" customWidth="1"/>
    <col min="1044" max="1044" width="13.125" customWidth="1"/>
    <col min="1045" max="1047" width="9.375" customWidth="1"/>
    <col min="1048" max="1048" width="7.125" customWidth="1"/>
    <col min="1049" max="1050" width="5.625" bestFit="1" customWidth="1"/>
    <col min="1051" max="1051" width="7.125" bestFit="1" customWidth="1"/>
    <col min="1052" max="1053" width="5.625" bestFit="1" customWidth="1"/>
    <col min="1054" max="1054" width="8.875" bestFit="1" customWidth="1"/>
    <col min="1055" max="1057" width="10.375" customWidth="1"/>
    <col min="1058" max="1058" width="6.5" customWidth="1"/>
    <col min="1059" max="1059" width="7.375" customWidth="1"/>
    <col min="1060" max="1060" width="8" customWidth="1"/>
    <col min="1285" max="1285" width="19.5" customWidth="1"/>
    <col min="1286" max="1286" width="8" customWidth="1"/>
    <col min="1287" max="1287" width="8.5" bestFit="1" customWidth="1"/>
    <col min="1288" max="1288" width="7.125" customWidth="1"/>
    <col min="1289" max="1289" width="8.375" customWidth="1"/>
    <col min="1290" max="1290" width="7.625" customWidth="1"/>
    <col min="1291" max="1292" width="9.5" customWidth="1"/>
    <col min="1293" max="1293" width="8.5" customWidth="1"/>
    <col min="1294" max="1294" width="7.5" customWidth="1"/>
    <col min="1295" max="1295" width="6.875" customWidth="1"/>
    <col min="1296" max="1296" width="9.625" customWidth="1"/>
    <col min="1297" max="1297" width="9.5" customWidth="1"/>
    <col min="1298" max="1298" width="7.5" customWidth="1"/>
    <col min="1299" max="1299" width="9.375" customWidth="1"/>
    <col min="1300" max="1300" width="13.125" customWidth="1"/>
    <col min="1301" max="1303" width="9.375" customWidth="1"/>
    <col min="1304" max="1304" width="7.125" customWidth="1"/>
    <col min="1305" max="1306" width="5.625" bestFit="1" customWidth="1"/>
    <col min="1307" max="1307" width="7.125" bestFit="1" customWidth="1"/>
    <col min="1308" max="1309" width="5.625" bestFit="1" customWidth="1"/>
    <col min="1310" max="1310" width="8.875" bestFit="1" customWidth="1"/>
    <col min="1311" max="1313" width="10.375" customWidth="1"/>
    <col min="1314" max="1314" width="6.5" customWidth="1"/>
    <col min="1315" max="1315" width="7.375" customWidth="1"/>
    <col min="1316" max="1316" width="8" customWidth="1"/>
    <col min="1541" max="1541" width="19.5" customWidth="1"/>
    <col min="1542" max="1542" width="8" customWidth="1"/>
    <col min="1543" max="1543" width="8.5" bestFit="1" customWidth="1"/>
    <col min="1544" max="1544" width="7.125" customWidth="1"/>
    <col min="1545" max="1545" width="8.375" customWidth="1"/>
    <col min="1546" max="1546" width="7.625" customWidth="1"/>
    <col min="1547" max="1548" width="9.5" customWidth="1"/>
    <col min="1549" max="1549" width="8.5" customWidth="1"/>
    <col min="1550" max="1550" width="7.5" customWidth="1"/>
    <col min="1551" max="1551" width="6.875" customWidth="1"/>
    <col min="1552" max="1552" width="9.625" customWidth="1"/>
    <col min="1553" max="1553" width="9.5" customWidth="1"/>
    <col min="1554" max="1554" width="7.5" customWidth="1"/>
    <col min="1555" max="1555" width="9.375" customWidth="1"/>
    <col min="1556" max="1556" width="13.125" customWidth="1"/>
    <col min="1557" max="1559" width="9.375" customWidth="1"/>
    <col min="1560" max="1560" width="7.125" customWidth="1"/>
    <col min="1561" max="1562" width="5.625" bestFit="1" customWidth="1"/>
    <col min="1563" max="1563" width="7.125" bestFit="1" customWidth="1"/>
    <col min="1564" max="1565" width="5.625" bestFit="1" customWidth="1"/>
    <col min="1566" max="1566" width="8.875" bestFit="1" customWidth="1"/>
    <col min="1567" max="1569" width="10.375" customWidth="1"/>
    <col min="1570" max="1570" width="6.5" customWidth="1"/>
    <col min="1571" max="1571" width="7.375" customWidth="1"/>
    <col min="1572" max="1572" width="8" customWidth="1"/>
    <col min="1797" max="1797" width="19.5" customWidth="1"/>
    <col min="1798" max="1798" width="8" customWidth="1"/>
    <col min="1799" max="1799" width="8.5" bestFit="1" customWidth="1"/>
    <col min="1800" max="1800" width="7.125" customWidth="1"/>
    <col min="1801" max="1801" width="8.375" customWidth="1"/>
    <col min="1802" max="1802" width="7.625" customWidth="1"/>
    <col min="1803" max="1804" width="9.5" customWidth="1"/>
    <col min="1805" max="1805" width="8.5" customWidth="1"/>
    <col min="1806" max="1806" width="7.5" customWidth="1"/>
    <col min="1807" max="1807" width="6.875" customWidth="1"/>
    <col min="1808" max="1808" width="9.625" customWidth="1"/>
    <col min="1809" max="1809" width="9.5" customWidth="1"/>
    <col min="1810" max="1810" width="7.5" customWidth="1"/>
    <col min="1811" max="1811" width="9.375" customWidth="1"/>
    <col min="1812" max="1812" width="13.125" customWidth="1"/>
    <col min="1813" max="1815" width="9.375" customWidth="1"/>
    <col min="1816" max="1816" width="7.125" customWidth="1"/>
    <col min="1817" max="1818" width="5.625" bestFit="1" customWidth="1"/>
    <col min="1819" max="1819" width="7.125" bestFit="1" customWidth="1"/>
    <col min="1820" max="1821" width="5.625" bestFit="1" customWidth="1"/>
    <col min="1822" max="1822" width="8.875" bestFit="1" customWidth="1"/>
    <col min="1823" max="1825" width="10.375" customWidth="1"/>
    <col min="1826" max="1826" width="6.5" customWidth="1"/>
    <col min="1827" max="1827" width="7.375" customWidth="1"/>
    <col min="1828" max="1828" width="8" customWidth="1"/>
    <col min="2053" max="2053" width="19.5" customWidth="1"/>
    <col min="2054" max="2054" width="8" customWidth="1"/>
    <col min="2055" max="2055" width="8.5" bestFit="1" customWidth="1"/>
    <col min="2056" max="2056" width="7.125" customWidth="1"/>
    <col min="2057" max="2057" width="8.375" customWidth="1"/>
    <col min="2058" max="2058" width="7.625" customWidth="1"/>
    <col min="2059" max="2060" width="9.5" customWidth="1"/>
    <col min="2061" max="2061" width="8.5" customWidth="1"/>
    <col min="2062" max="2062" width="7.5" customWidth="1"/>
    <col min="2063" max="2063" width="6.875" customWidth="1"/>
    <col min="2064" max="2064" width="9.625" customWidth="1"/>
    <col min="2065" max="2065" width="9.5" customWidth="1"/>
    <col min="2066" max="2066" width="7.5" customWidth="1"/>
    <col min="2067" max="2067" width="9.375" customWidth="1"/>
    <col min="2068" max="2068" width="13.125" customWidth="1"/>
    <col min="2069" max="2071" width="9.375" customWidth="1"/>
    <col min="2072" max="2072" width="7.125" customWidth="1"/>
    <col min="2073" max="2074" width="5.625" bestFit="1" customWidth="1"/>
    <col min="2075" max="2075" width="7.125" bestFit="1" customWidth="1"/>
    <col min="2076" max="2077" width="5.625" bestFit="1" customWidth="1"/>
    <col min="2078" max="2078" width="8.875" bestFit="1" customWidth="1"/>
    <col min="2079" max="2081" width="10.375" customWidth="1"/>
    <col min="2082" max="2082" width="6.5" customWidth="1"/>
    <col min="2083" max="2083" width="7.375" customWidth="1"/>
    <col min="2084" max="2084" width="8" customWidth="1"/>
    <col min="2309" max="2309" width="19.5" customWidth="1"/>
    <col min="2310" max="2310" width="8" customWidth="1"/>
    <col min="2311" max="2311" width="8.5" bestFit="1" customWidth="1"/>
    <col min="2312" max="2312" width="7.125" customWidth="1"/>
    <col min="2313" max="2313" width="8.375" customWidth="1"/>
    <col min="2314" max="2314" width="7.625" customWidth="1"/>
    <col min="2315" max="2316" width="9.5" customWidth="1"/>
    <col min="2317" max="2317" width="8.5" customWidth="1"/>
    <col min="2318" max="2318" width="7.5" customWidth="1"/>
    <col min="2319" max="2319" width="6.875" customWidth="1"/>
    <col min="2320" max="2320" width="9.625" customWidth="1"/>
    <col min="2321" max="2321" width="9.5" customWidth="1"/>
    <col min="2322" max="2322" width="7.5" customWidth="1"/>
    <col min="2323" max="2323" width="9.375" customWidth="1"/>
    <col min="2324" max="2324" width="13.125" customWidth="1"/>
    <col min="2325" max="2327" width="9.375" customWidth="1"/>
    <col min="2328" max="2328" width="7.125" customWidth="1"/>
    <col min="2329" max="2330" width="5.625" bestFit="1" customWidth="1"/>
    <col min="2331" max="2331" width="7.125" bestFit="1" customWidth="1"/>
    <col min="2332" max="2333" width="5.625" bestFit="1" customWidth="1"/>
    <col min="2334" max="2334" width="8.875" bestFit="1" customWidth="1"/>
    <col min="2335" max="2337" width="10.375" customWidth="1"/>
    <col min="2338" max="2338" width="6.5" customWidth="1"/>
    <col min="2339" max="2339" width="7.375" customWidth="1"/>
    <col min="2340" max="2340" width="8" customWidth="1"/>
    <col min="2565" max="2565" width="19.5" customWidth="1"/>
    <col min="2566" max="2566" width="8" customWidth="1"/>
    <col min="2567" max="2567" width="8.5" bestFit="1" customWidth="1"/>
    <col min="2568" max="2568" width="7.125" customWidth="1"/>
    <col min="2569" max="2569" width="8.375" customWidth="1"/>
    <col min="2570" max="2570" width="7.625" customWidth="1"/>
    <col min="2571" max="2572" width="9.5" customWidth="1"/>
    <col min="2573" max="2573" width="8.5" customWidth="1"/>
    <col min="2574" max="2574" width="7.5" customWidth="1"/>
    <col min="2575" max="2575" width="6.875" customWidth="1"/>
    <col min="2576" max="2576" width="9.625" customWidth="1"/>
    <col min="2577" max="2577" width="9.5" customWidth="1"/>
    <col min="2578" max="2578" width="7.5" customWidth="1"/>
    <col min="2579" max="2579" width="9.375" customWidth="1"/>
    <col min="2580" max="2580" width="13.125" customWidth="1"/>
    <col min="2581" max="2583" width="9.375" customWidth="1"/>
    <col min="2584" max="2584" width="7.125" customWidth="1"/>
    <col min="2585" max="2586" width="5.625" bestFit="1" customWidth="1"/>
    <col min="2587" max="2587" width="7.125" bestFit="1" customWidth="1"/>
    <col min="2588" max="2589" width="5.625" bestFit="1" customWidth="1"/>
    <col min="2590" max="2590" width="8.875" bestFit="1" customWidth="1"/>
    <col min="2591" max="2593" width="10.375" customWidth="1"/>
    <col min="2594" max="2594" width="6.5" customWidth="1"/>
    <col min="2595" max="2595" width="7.375" customWidth="1"/>
    <col min="2596" max="2596" width="8" customWidth="1"/>
    <col min="2821" max="2821" width="19.5" customWidth="1"/>
    <col min="2822" max="2822" width="8" customWidth="1"/>
    <col min="2823" max="2823" width="8.5" bestFit="1" customWidth="1"/>
    <col min="2824" max="2824" width="7.125" customWidth="1"/>
    <col min="2825" max="2825" width="8.375" customWidth="1"/>
    <col min="2826" max="2826" width="7.625" customWidth="1"/>
    <col min="2827" max="2828" width="9.5" customWidth="1"/>
    <col min="2829" max="2829" width="8.5" customWidth="1"/>
    <col min="2830" max="2830" width="7.5" customWidth="1"/>
    <col min="2831" max="2831" width="6.875" customWidth="1"/>
    <col min="2832" max="2832" width="9.625" customWidth="1"/>
    <col min="2833" max="2833" width="9.5" customWidth="1"/>
    <col min="2834" max="2834" width="7.5" customWidth="1"/>
    <col min="2835" max="2835" width="9.375" customWidth="1"/>
    <col min="2836" max="2836" width="13.125" customWidth="1"/>
    <col min="2837" max="2839" width="9.375" customWidth="1"/>
    <col min="2840" max="2840" width="7.125" customWidth="1"/>
    <col min="2841" max="2842" width="5.625" bestFit="1" customWidth="1"/>
    <col min="2843" max="2843" width="7.125" bestFit="1" customWidth="1"/>
    <col min="2844" max="2845" width="5.625" bestFit="1" customWidth="1"/>
    <col min="2846" max="2846" width="8.875" bestFit="1" customWidth="1"/>
    <col min="2847" max="2849" width="10.375" customWidth="1"/>
    <col min="2850" max="2850" width="6.5" customWidth="1"/>
    <col min="2851" max="2851" width="7.375" customWidth="1"/>
    <col min="2852" max="2852" width="8" customWidth="1"/>
    <col min="3077" max="3077" width="19.5" customWidth="1"/>
    <col min="3078" max="3078" width="8" customWidth="1"/>
    <col min="3079" max="3079" width="8.5" bestFit="1" customWidth="1"/>
    <col min="3080" max="3080" width="7.125" customWidth="1"/>
    <col min="3081" max="3081" width="8.375" customWidth="1"/>
    <col min="3082" max="3082" width="7.625" customWidth="1"/>
    <col min="3083" max="3084" width="9.5" customWidth="1"/>
    <col min="3085" max="3085" width="8.5" customWidth="1"/>
    <col min="3086" max="3086" width="7.5" customWidth="1"/>
    <col min="3087" max="3087" width="6.875" customWidth="1"/>
    <col min="3088" max="3088" width="9.625" customWidth="1"/>
    <col min="3089" max="3089" width="9.5" customWidth="1"/>
    <col min="3090" max="3090" width="7.5" customWidth="1"/>
    <col min="3091" max="3091" width="9.375" customWidth="1"/>
    <col min="3092" max="3092" width="13.125" customWidth="1"/>
    <col min="3093" max="3095" width="9.375" customWidth="1"/>
    <col min="3096" max="3096" width="7.125" customWidth="1"/>
    <col min="3097" max="3098" width="5.625" bestFit="1" customWidth="1"/>
    <col min="3099" max="3099" width="7.125" bestFit="1" customWidth="1"/>
    <col min="3100" max="3101" width="5.625" bestFit="1" customWidth="1"/>
    <col min="3102" max="3102" width="8.875" bestFit="1" customWidth="1"/>
    <col min="3103" max="3105" width="10.375" customWidth="1"/>
    <col min="3106" max="3106" width="6.5" customWidth="1"/>
    <col min="3107" max="3107" width="7.375" customWidth="1"/>
    <col min="3108" max="3108" width="8" customWidth="1"/>
    <col min="3333" max="3333" width="19.5" customWidth="1"/>
    <col min="3334" max="3334" width="8" customWidth="1"/>
    <col min="3335" max="3335" width="8.5" bestFit="1" customWidth="1"/>
    <col min="3336" max="3336" width="7.125" customWidth="1"/>
    <col min="3337" max="3337" width="8.375" customWidth="1"/>
    <col min="3338" max="3338" width="7.625" customWidth="1"/>
    <col min="3339" max="3340" width="9.5" customWidth="1"/>
    <col min="3341" max="3341" width="8.5" customWidth="1"/>
    <col min="3342" max="3342" width="7.5" customWidth="1"/>
    <col min="3343" max="3343" width="6.875" customWidth="1"/>
    <col min="3344" max="3344" width="9.625" customWidth="1"/>
    <col min="3345" max="3345" width="9.5" customWidth="1"/>
    <col min="3346" max="3346" width="7.5" customWidth="1"/>
    <col min="3347" max="3347" width="9.375" customWidth="1"/>
    <col min="3348" max="3348" width="13.125" customWidth="1"/>
    <col min="3349" max="3351" width="9.375" customWidth="1"/>
    <col min="3352" max="3352" width="7.125" customWidth="1"/>
    <col min="3353" max="3354" width="5.625" bestFit="1" customWidth="1"/>
    <col min="3355" max="3355" width="7.125" bestFit="1" customWidth="1"/>
    <col min="3356" max="3357" width="5.625" bestFit="1" customWidth="1"/>
    <col min="3358" max="3358" width="8.875" bestFit="1" customWidth="1"/>
    <col min="3359" max="3361" width="10.375" customWidth="1"/>
    <col min="3362" max="3362" width="6.5" customWidth="1"/>
    <col min="3363" max="3363" width="7.375" customWidth="1"/>
    <col min="3364" max="3364" width="8" customWidth="1"/>
    <col min="3589" max="3589" width="19.5" customWidth="1"/>
    <col min="3590" max="3590" width="8" customWidth="1"/>
    <col min="3591" max="3591" width="8.5" bestFit="1" customWidth="1"/>
    <col min="3592" max="3592" width="7.125" customWidth="1"/>
    <col min="3593" max="3593" width="8.375" customWidth="1"/>
    <col min="3594" max="3594" width="7.625" customWidth="1"/>
    <col min="3595" max="3596" width="9.5" customWidth="1"/>
    <col min="3597" max="3597" width="8.5" customWidth="1"/>
    <col min="3598" max="3598" width="7.5" customWidth="1"/>
    <col min="3599" max="3599" width="6.875" customWidth="1"/>
    <col min="3600" max="3600" width="9.625" customWidth="1"/>
    <col min="3601" max="3601" width="9.5" customWidth="1"/>
    <col min="3602" max="3602" width="7.5" customWidth="1"/>
    <col min="3603" max="3603" width="9.375" customWidth="1"/>
    <col min="3604" max="3604" width="13.125" customWidth="1"/>
    <col min="3605" max="3607" width="9.375" customWidth="1"/>
    <col min="3608" max="3608" width="7.125" customWidth="1"/>
    <col min="3609" max="3610" width="5.625" bestFit="1" customWidth="1"/>
    <col min="3611" max="3611" width="7.125" bestFit="1" customWidth="1"/>
    <col min="3612" max="3613" width="5.625" bestFit="1" customWidth="1"/>
    <col min="3614" max="3614" width="8.875" bestFit="1" customWidth="1"/>
    <col min="3615" max="3617" width="10.375" customWidth="1"/>
    <col min="3618" max="3618" width="6.5" customWidth="1"/>
    <col min="3619" max="3619" width="7.375" customWidth="1"/>
    <col min="3620" max="3620" width="8" customWidth="1"/>
    <col min="3845" max="3845" width="19.5" customWidth="1"/>
    <col min="3846" max="3846" width="8" customWidth="1"/>
    <col min="3847" max="3847" width="8.5" bestFit="1" customWidth="1"/>
    <col min="3848" max="3848" width="7.125" customWidth="1"/>
    <col min="3849" max="3849" width="8.375" customWidth="1"/>
    <col min="3850" max="3850" width="7.625" customWidth="1"/>
    <col min="3851" max="3852" width="9.5" customWidth="1"/>
    <col min="3853" max="3853" width="8.5" customWidth="1"/>
    <col min="3854" max="3854" width="7.5" customWidth="1"/>
    <col min="3855" max="3855" width="6.875" customWidth="1"/>
    <col min="3856" max="3856" width="9.625" customWidth="1"/>
    <col min="3857" max="3857" width="9.5" customWidth="1"/>
    <col min="3858" max="3858" width="7.5" customWidth="1"/>
    <col min="3859" max="3859" width="9.375" customWidth="1"/>
    <col min="3860" max="3860" width="13.125" customWidth="1"/>
    <col min="3861" max="3863" width="9.375" customWidth="1"/>
    <col min="3864" max="3864" width="7.125" customWidth="1"/>
    <col min="3865" max="3866" width="5.625" bestFit="1" customWidth="1"/>
    <col min="3867" max="3867" width="7.125" bestFit="1" customWidth="1"/>
    <col min="3868" max="3869" width="5.625" bestFit="1" customWidth="1"/>
    <col min="3870" max="3870" width="8.875" bestFit="1" customWidth="1"/>
    <col min="3871" max="3873" width="10.375" customWidth="1"/>
    <col min="3874" max="3874" width="6.5" customWidth="1"/>
    <col min="3875" max="3875" width="7.375" customWidth="1"/>
    <col min="3876" max="3876" width="8" customWidth="1"/>
    <col min="4101" max="4101" width="19.5" customWidth="1"/>
    <col min="4102" max="4102" width="8" customWidth="1"/>
    <col min="4103" max="4103" width="8.5" bestFit="1" customWidth="1"/>
    <col min="4104" max="4104" width="7.125" customWidth="1"/>
    <col min="4105" max="4105" width="8.375" customWidth="1"/>
    <col min="4106" max="4106" width="7.625" customWidth="1"/>
    <col min="4107" max="4108" width="9.5" customWidth="1"/>
    <col min="4109" max="4109" width="8.5" customWidth="1"/>
    <col min="4110" max="4110" width="7.5" customWidth="1"/>
    <col min="4111" max="4111" width="6.875" customWidth="1"/>
    <col min="4112" max="4112" width="9.625" customWidth="1"/>
    <col min="4113" max="4113" width="9.5" customWidth="1"/>
    <col min="4114" max="4114" width="7.5" customWidth="1"/>
    <col min="4115" max="4115" width="9.375" customWidth="1"/>
    <col min="4116" max="4116" width="13.125" customWidth="1"/>
    <col min="4117" max="4119" width="9.375" customWidth="1"/>
    <col min="4120" max="4120" width="7.125" customWidth="1"/>
    <col min="4121" max="4122" width="5.625" bestFit="1" customWidth="1"/>
    <col min="4123" max="4123" width="7.125" bestFit="1" customWidth="1"/>
    <col min="4124" max="4125" width="5.625" bestFit="1" customWidth="1"/>
    <col min="4126" max="4126" width="8.875" bestFit="1" customWidth="1"/>
    <col min="4127" max="4129" width="10.375" customWidth="1"/>
    <col min="4130" max="4130" width="6.5" customWidth="1"/>
    <col min="4131" max="4131" width="7.375" customWidth="1"/>
    <col min="4132" max="4132" width="8" customWidth="1"/>
    <col min="4357" max="4357" width="19.5" customWidth="1"/>
    <col min="4358" max="4358" width="8" customWidth="1"/>
    <col min="4359" max="4359" width="8.5" bestFit="1" customWidth="1"/>
    <col min="4360" max="4360" width="7.125" customWidth="1"/>
    <col min="4361" max="4361" width="8.375" customWidth="1"/>
    <col min="4362" max="4362" width="7.625" customWidth="1"/>
    <col min="4363" max="4364" width="9.5" customWidth="1"/>
    <col min="4365" max="4365" width="8.5" customWidth="1"/>
    <col min="4366" max="4366" width="7.5" customWidth="1"/>
    <col min="4367" max="4367" width="6.875" customWidth="1"/>
    <col min="4368" max="4368" width="9.625" customWidth="1"/>
    <col min="4369" max="4369" width="9.5" customWidth="1"/>
    <col min="4370" max="4370" width="7.5" customWidth="1"/>
    <col min="4371" max="4371" width="9.375" customWidth="1"/>
    <col min="4372" max="4372" width="13.125" customWidth="1"/>
    <col min="4373" max="4375" width="9.375" customWidth="1"/>
    <col min="4376" max="4376" width="7.125" customWidth="1"/>
    <col min="4377" max="4378" width="5.625" bestFit="1" customWidth="1"/>
    <col min="4379" max="4379" width="7.125" bestFit="1" customWidth="1"/>
    <col min="4380" max="4381" width="5.625" bestFit="1" customWidth="1"/>
    <col min="4382" max="4382" width="8.875" bestFit="1" customWidth="1"/>
    <col min="4383" max="4385" width="10.375" customWidth="1"/>
    <col min="4386" max="4386" width="6.5" customWidth="1"/>
    <col min="4387" max="4387" width="7.375" customWidth="1"/>
    <col min="4388" max="4388" width="8" customWidth="1"/>
    <col min="4613" max="4613" width="19.5" customWidth="1"/>
    <col min="4614" max="4614" width="8" customWidth="1"/>
    <col min="4615" max="4615" width="8.5" bestFit="1" customWidth="1"/>
    <col min="4616" max="4616" width="7.125" customWidth="1"/>
    <col min="4617" max="4617" width="8.375" customWidth="1"/>
    <col min="4618" max="4618" width="7.625" customWidth="1"/>
    <col min="4619" max="4620" width="9.5" customWidth="1"/>
    <col min="4621" max="4621" width="8.5" customWidth="1"/>
    <col min="4622" max="4622" width="7.5" customWidth="1"/>
    <col min="4623" max="4623" width="6.875" customWidth="1"/>
    <col min="4624" max="4624" width="9.625" customWidth="1"/>
    <col min="4625" max="4625" width="9.5" customWidth="1"/>
    <col min="4626" max="4626" width="7.5" customWidth="1"/>
    <col min="4627" max="4627" width="9.375" customWidth="1"/>
    <col min="4628" max="4628" width="13.125" customWidth="1"/>
    <col min="4629" max="4631" width="9.375" customWidth="1"/>
    <col min="4632" max="4632" width="7.125" customWidth="1"/>
    <col min="4633" max="4634" width="5.625" bestFit="1" customWidth="1"/>
    <col min="4635" max="4635" width="7.125" bestFit="1" customWidth="1"/>
    <col min="4636" max="4637" width="5.625" bestFit="1" customWidth="1"/>
    <col min="4638" max="4638" width="8.875" bestFit="1" customWidth="1"/>
    <col min="4639" max="4641" width="10.375" customWidth="1"/>
    <col min="4642" max="4642" width="6.5" customWidth="1"/>
    <col min="4643" max="4643" width="7.375" customWidth="1"/>
    <col min="4644" max="4644" width="8" customWidth="1"/>
    <col min="4869" max="4869" width="19.5" customWidth="1"/>
    <col min="4870" max="4870" width="8" customWidth="1"/>
    <col min="4871" max="4871" width="8.5" bestFit="1" customWidth="1"/>
    <col min="4872" max="4872" width="7.125" customWidth="1"/>
    <col min="4873" max="4873" width="8.375" customWidth="1"/>
    <col min="4874" max="4874" width="7.625" customWidth="1"/>
    <col min="4875" max="4876" width="9.5" customWidth="1"/>
    <col min="4877" max="4877" width="8.5" customWidth="1"/>
    <col min="4878" max="4878" width="7.5" customWidth="1"/>
    <col min="4879" max="4879" width="6.875" customWidth="1"/>
    <col min="4880" max="4880" width="9.625" customWidth="1"/>
    <col min="4881" max="4881" width="9.5" customWidth="1"/>
    <col min="4882" max="4882" width="7.5" customWidth="1"/>
    <col min="4883" max="4883" width="9.375" customWidth="1"/>
    <col min="4884" max="4884" width="13.125" customWidth="1"/>
    <col min="4885" max="4887" width="9.375" customWidth="1"/>
    <col min="4888" max="4888" width="7.125" customWidth="1"/>
    <col min="4889" max="4890" width="5.625" bestFit="1" customWidth="1"/>
    <col min="4891" max="4891" width="7.125" bestFit="1" customWidth="1"/>
    <col min="4892" max="4893" width="5.625" bestFit="1" customWidth="1"/>
    <col min="4894" max="4894" width="8.875" bestFit="1" customWidth="1"/>
    <col min="4895" max="4897" width="10.375" customWidth="1"/>
    <col min="4898" max="4898" width="6.5" customWidth="1"/>
    <col min="4899" max="4899" width="7.375" customWidth="1"/>
    <col min="4900" max="4900" width="8" customWidth="1"/>
    <col min="5125" max="5125" width="19.5" customWidth="1"/>
    <col min="5126" max="5126" width="8" customWidth="1"/>
    <col min="5127" max="5127" width="8.5" bestFit="1" customWidth="1"/>
    <col min="5128" max="5128" width="7.125" customWidth="1"/>
    <col min="5129" max="5129" width="8.375" customWidth="1"/>
    <col min="5130" max="5130" width="7.625" customWidth="1"/>
    <col min="5131" max="5132" width="9.5" customWidth="1"/>
    <col min="5133" max="5133" width="8.5" customWidth="1"/>
    <col min="5134" max="5134" width="7.5" customWidth="1"/>
    <col min="5135" max="5135" width="6.875" customWidth="1"/>
    <col min="5136" max="5136" width="9.625" customWidth="1"/>
    <col min="5137" max="5137" width="9.5" customWidth="1"/>
    <col min="5138" max="5138" width="7.5" customWidth="1"/>
    <col min="5139" max="5139" width="9.375" customWidth="1"/>
    <col min="5140" max="5140" width="13.125" customWidth="1"/>
    <col min="5141" max="5143" width="9.375" customWidth="1"/>
    <col min="5144" max="5144" width="7.125" customWidth="1"/>
    <col min="5145" max="5146" width="5.625" bestFit="1" customWidth="1"/>
    <col min="5147" max="5147" width="7.125" bestFit="1" customWidth="1"/>
    <col min="5148" max="5149" width="5.625" bestFit="1" customWidth="1"/>
    <col min="5150" max="5150" width="8.875" bestFit="1" customWidth="1"/>
    <col min="5151" max="5153" width="10.375" customWidth="1"/>
    <col min="5154" max="5154" width="6.5" customWidth="1"/>
    <col min="5155" max="5155" width="7.375" customWidth="1"/>
    <col min="5156" max="5156" width="8" customWidth="1"/>
    <col min="5381" max="5381" width="19.5" customWidth="1"/>
    <col min="5382" max="5382" width="8" customWidth="1"/>
    <col min="5383" max="5383" width="8.5" bestFit="1" customWidth="1"/>
    <col min="5384" max="5384" width="7.125" customWidth="1"/>
    <col min="5385" max="5385" width="8.375" customWidth="1"/>
    <col min="5386" max="5386" width="7.625" customWidth="1"/>
    <col min="5387" max="5388" width="9.5" customWidth="1"/>
    <col min="5389" max="5389" width="8.5" customWidth="1"/>
    <col min="5390" max="5390" width="7.5" customWidth="1"/>
    <col min="5391" max="5391" width="6.875" customWidth="1"/>
    <col min="5392" max="5392" width="9.625" customWidth="1"/>
    <col min="5393" max="5393" width="9.5" customWidth="1"/>
    <col min="5394" max="5394" width="7.5" customWidth="1"/>
    <col min="5395" max="5395" width="9.375" customWidth="1"/>
    <col min="5396" max="5396" width="13.125" customWidth="1"/>
    <col min="5397" max="5399" width="9.375" customWidth="1"/>
    <col min="5400" max="5400" width="7.125" customWidth="1"/>
    <col min="5401" max="5402" width="5.625" bestFit="1" customWidth="1"/>
    <col min="5403" max="5403" width="7.125" bestFit="1" customWidth="1"/>
    <col min="5404" max="5405" width="5.625" bestFit="1" customWidth="1"/>
    <col min="5406" max="5406" width="8.875" bestFit="1" customWidth="1"/>
    <col min="5407" max="5409" width="10.375" customWidth="1"/>
    <col min="5410" max="5410" width="6.5" customWidth="1"/>
    <col min="5411" max="5411" width="7.375" customWidth="1"/>
    <col min="5412" max="5412" width="8" customWidth="1"/>
    <col min="5637" max="5637" width="19.5" customWidth="1"/>
    <col min="5638" max="5638" width="8" customWidth="1"/>
    <col min="5639" max="5639" width="8.5" bestFit="1" customWidth="1"/>
    <col min="5640" max="5640" width="7.125" customWidth="1"/>
    <col min="5641" max="5641" width="8.375" customWidth="1"/>
    <col min="5642" max="5642" width="7.625" customWidth="1"/>
    <col min="5643" max="5644" width="9.5" customWidth="1"/>
    <col min="5645" max="5645" width="8.5" customWidth="1"/>
    <col min="5646" max="5646" width="7.5" customWidth="1"/>
    <col min="5647" max="5647" width="6.875" customWidth="1"/>
    <col min="5648" max="5648" width="9.625" customWidth="1"/>
    <col min="5649" max="5649" width="9.5" customWidth="1"/>
    <col min="5650" max="5650" width="7.5" customWidth="1"/>
    <col min="5651" max="5651" width="9.375" customWidth="1"/>
    <col min="5652" max="5652" width="13.125" customWidth="1"/>
    <col min="5653" max="5655" width="9.375" customWidth="1"/>
    <col min="5656" max="5656" width="7.125" customWidth="1"/>
    <col min="5657" max="5658" width="5.625" bestFit="1" customWidth="1"/>
    <col min="5659" max="5659" width="7.125" bestFit="1" customWidth="1"/>
    <col min="5660" max="5661" width="5.625" bestFit="1" customWidth="1"/>
    <col min="5662" max="5662" width="8.875" bestFit="1" customWidth="1"/>
    <col min="5663" max="5665" width="10.375" customWidth="1"/>
    <col min="5666" max="5666" width="6.5" customWidth="1"/>
    <col min="5667" max="5667" width="7.375" customWidth="1"/>
    <col min="5668" max="5668" width="8" customWidth="1"/>
    <col min="5893" max="5893" width="19.5" customWidth="1"/>
    <col min="5894" max="5894" width="8" customWidth="1"/>
    <col min="5895" max="5895" width="8.5" bestFit="1" customWidth="1"/>
    <col min="5896" max="5896" width="7.125" customWidth="1"/>
    <col min="5897" max="5897" width="8.375" customWidth="1"/>
    <col min="5898" max="5898" width="7.625" customWidth="1"/>
    <col min="5899" max="5900" width="9.5" customWidth="1"/>
    <col min="5901" max="5901" width="8.5" customWidth="1"/>
    <col min="5902" max="5902" width="7.5" customWidth="1"/>
    <col min="5903" max="5903" width="6.875" customWidth="1"/>
    <col min="5904" max="5904" width="9.625" customWidth="1"/>
    <col min="5905" max="5905" width="9.5" customWidth="1"/>
    <col min="5906" max="5906" width="7.5" customWidth="1"/>
    <col min="5907" max="5907" width="9.375" customWidth="1"/>
    <col min="5908" max="5908" width="13.125" customWidth="1"/>
    <col min="5909" max="5911" width="9.375" customWidth="1"/>
    <col min="5912" max="5912" width="7.125" customWidth="1"/>
    <col min="5913" max="5914" width="5.625" bestFit="1" customWidth="1"/>
    <col min="5915" max="5915" width="7.125" bestFit="1" customWidth="1"/>
    <col min="5916" max="5917" width="5.625" bestFit="1" customWidth="1"/>
    <col min="5918" max="5918" width="8.875" bestFit="1" customWidth="1"/>
    <col min="5919" max="5921" width="10.375" customWidth="1"/>
    <col min="5922" max="5922" width="6.5" customWidth="1"/>
    <col min="5923" max="5923" width="7.375" customWidth="1"/>
    <col min="5924" max="5924" width="8" customWidth="1"/>
    <col min="6149" max="6149" width="19.5" customWidth="1"/>
    <col min="6150" max="6150" width="8" customWidth="1"/>
    <col min="6151" max="6151" width="8.5" bestFit="1" customWidth="1"/>
    <col min="6152" max="6152" width="7.125" customWidth="1"/>
    <col min="6153" max="6153" width="8.375" customWidth="1"/>
    <col min="6154" max="6154" width="7.625" customWidth="1"/>
    <col min="6155" max="6156" width="9.5" customWidth="1"/>
    <col min="6157" max="6157" width="8.5" customWidth="1"/>
    <col min="6158" max="6158" width="7.5" customWidth="1"/>
    <col min="6159" max="6159" width="6.875" customWidth="1"/>
    <col min="6160" max="6160" width="9.625" customWidth="1"/>
    <col min="6161" max="6161" width="9.5" customWidth="1"/>
    <col min="6162" max="6162" width="7.5" customWidth="1"/>
    <col min="6163" max="6163" width="9.375" customWidth="1"/>
    <col min="6164" max="6164" width="13.125" customWidth="1"/>
    <col min="6165" max="6167" width="9.375" customWidth="1"/>
    <col min="6168" max="6168" width="7.125" customWidth="1"/>
    <col min="6169" max="6170" width="5.625" bestFit="1" customWidth="1"/>
    <col min="6171" max="6171" width="7.125" bestFit="1" customWidth="1"/>
    <col min="6172" max="6173" width="5.625" bestFit="1" customWidth="1"/>
    <col min="6174" max="6174" width="8.875" bestFit="1" customWidth="1"/>
    <col min="6175" max="6177" width="10.375" customWidth="1"/>
    <col min="6178" max="6178" width="6.5" customWidth="1"/>
    <col min="6179" max="6179" width="7.375" customWidth="1"/>
    <col min="6180" max="6180" width="8" customWidth="1"/>
    <col min="6405" max="6405" width="19.5" customWidth="1"/>
    <col min="6406" max="6406" width="8" customWidth="1"/>
    <col min="6407" max="6407" width="8.5" bestFit="1" customWidth="1"/>
    <col min="6408" max="6408" width="7.125" customWidth="1"/>
    <col min="6409" max="6409" width="8.375" customWidth="1"/>
    <col min="6410" max="6410" width="7.625" customWidth="1"/>
    <col min="6411" max="6412" width="9.5" customWidth="1"/>
    <col min="6413" max="6413" width="8.5" customWidth="1"/>
    <col min="6414" max="6414" width="7.5" customWidth="1"/>
    <col min="6415" max="6415" width="6.875" customWidth="1"/>
    <col min="6416" max="6416" width="9.625" customWidth="1"/>
    <col min="6417" max="6417" width="9.5" customWidth="1"/>
    <col min="6418" max="6418" width="7.5" customWidth="1"/>
    <col min="6419" max="6419" width="9.375" customWidth="1"/>
    <col min="6420" max="6420" width="13.125" customWidth="1"/>
    <col min="6421" max="6423" width="9.375" customWidth="1"/>
    <col min="6424" max="6424" width="7.125" customWidth="1"/>
    <col min="6425" max="6426" width="5.625" bestFit="1" customWidth="1"/>
    <col min="6427" max="6427" width="7.125" bestFit="1" customWidth="1"/>
    <col min="6428" max="6429" width="5.625" bestFit="1" customWidth="1"/>
    <col min="6430" max="6430" width="8.875" bestFit="1" customWidth="1"/>
    <col min="6431" max="6433" width="10.375" customWidth="1"/>
    <col min="6434" max="6434" width="6.5" customWidth="1"/>
    <col min="6435" max="6435" width="7.375" customWidth="1"/>
    <col min="6436" max="6436" width="8" customWidth="1"/>
    <col min="6661" max="6661" width="19.5" customWidth="1"/>
    <col min="6662" max="6662" width="8" customWidth="1"/>
    <col min="6663" max="6663" width="8.5" bestFit="1" customWidth="1"/>
    <col min="6664" max="6664" width="7.125" customWidth="1"/>
    <col min="6665" max="6665" width="8.375" customWidth="1"/>
    <col min="6666" max="6666" width="7.625" customWidth="1"/>
    <col min="6667" max="6668" width="9.5" customWidth="1"/>
    <col min="6669" max="6669" width="8.5" customWidth="1"/>
    <col min="6670" max="6670" width="7.5" customWidth="1"/>
    <col min="6671" max="6671" width="6.875" customWidth="1"/>
    <col min="6672" max="6672" width="9.625" customWidth="1"/>
    <col min="6673" max="6673" width="9.5" customWidth="1"/>
    <col min="6674" max="6674" width="7.5" customWidth="1"/>
    <col min="6675" max="6675" width="9.375" customWidth="1"/>
    <col min="6676" max="6676" width="13.125" customWidth="1"/>
    <col min="6677" max="6679" width="9.375" customWidth="1"/>
    <col min="6680" max="6680" width="7.125" customWidth="1"/>
    <col min="6681" max="6682" width="5.625" bestFit="1" customWidth="1"/>
    <col min="6683" max="6683" width="7.125" bestFit="1" customWidth="1"/>
    <col min="6684" max="6685" width="5.625" bestFit="1" customWidth="1"/>
    <col min="6686" max="6686" width="8.875" bestFit="1" customWidth="1"/>
    <col min="6687" max="6689" width="10.375" customWidth="1"/>
    <col min="6690" max="6690" width="6.5" customWidth="1"/>
    <col min="6691" max="6691" width="7.375" customWidth="1"/>
    <col min="6692" max="6692" width="8" customWidth="1"/>
    <col min="6917" max="6917" width="19.5" customWidth="1"/>
    <col min="6918" max="6918" width="8" customWidth="1"/>
    <col min="6919" max="6919" width="8.5" bestFit="1" customWidth="1"/>
    <col min="6920" max="6920" width="7.125" customWidth="1"/>
    <col min="6921" max="6921" width="8.375" customWidth="1"/>
    <col min="6922" max="6922" width="7.625" customWidth="1"/>
    <col min="6923" max="6924" width="9.5" customWidth="1"/>
    <col min="6925" max="6925" width="8.5" customWidth="1"/>
    <col min="6926" max="6926" width="7.5" customWidth="1"/>
    <col min="6927" max="6927" width="6.875" customWidth="1"/>
    <col min="6928" max="6928" width="9.625" customWidth="1"/>
    <col min="6929" max="6929" width="9.5" customWidth="1"/>
    <col min="6930" max="6930" width="7.5" customWidth="1"/>
    <col min="6931" max="6931" width="9.375" customWidth="1"/>
    <col min="6932" max="6932" width="13.125" customWidth="1"/>
    <col min="6933" max="6935" width="9.375" customWidth="1"/>
    <col min="6936" max="6936" width="7.125" customWidth="1"/>
    <col min="6937" max="6938" width="5.625" bestFit="1" customWidth="1"/>
    <col min="6939" max="6939" width="7.125" bestFit="1" customWidth="1"/>
    <col min="6940" max="6941" width="5.625" bestFit="1" customWidth="1"/>
    <col min="6942" max="6942" width="8.875" bestFit="1" customWidth="1"/>
    <col min="6943" max="6945" width="10.375" customWidth="1"/>
    <col min="6946" max="6946" width="6.5" customWidth="1"/>
    <col min="6947" max="6947" width="7.375" customWidth="1"/>
    <col min="6948" max="6948" width="8" customWidth="1"/>
    <col min="7173" max="7173" width="19.5" customWidth="1"/>
    <col min="7174" max="7174" width="8" customWidth="1"/>
    <col min="7175" max="7175" width="8.5" bestFit="1" customWidth="1"/>
    <col min="7176" max="7176" width="7.125" customWidth="1"/>
    <col min="7177" max="7177" width="8.375" customWidth="1"/>
    <col min="7178" max="7178" width="7.625" customWidth="1"/>
    <col min="7179" max="7180" width="9.5" customWidth="1"/>
    <col min="7181" max="7181" width="8.5" customWidth="1"/>
    <col min="7182" max="7182" width="7.5" customWidth="1"/>
    <col min="7183" max="7183" width="6.875" customWidth="1"/>
    <col min="7184" max="7184" width="9.625" customWidth="1"/>
    <col min="7185" max="7185" width="9.5" customWidth="1"/>
    <col min="7186" max="7186" width="7.5" customWidth="1"/>
    <col min="7187" max="7187" width="9.375" customWidth="1"/>
    <col min="7188" max="7188" width="13.125" customWidth="1"/>
    <col min="7189" max="7191" width="9.375" customWidth="1"/>
    <col min="7192" max="7192" width="7.125" customWidth="1"/>
    <col min="7193" max="7194" width="5.625" bestFit="1" customWidth="1"/>
    <col min="7195" max="7195" width="7.125" bestFit="1" customWidth="1"/>
    <col min="7196" max="7197" width="5.625" bestFit="1" customWidth="1"/>
    <col min="7198" max="7198" width="8.875" bestFit="1" customWidth="1"/>
    <col min="7199" max="7201" width="10.375" customWidth="1"/>
    <col min="7202" max="7202" width="6.5" customWidth="1"/>
    <col min="7203" max="7203" width="7.375" customWidth="1"/>
    <col min="7204" max="7204" width="8" customWidth="1"/>
    <col min="7429" max="7429" width="19.5" customWidth="1"/>
    <col min="7430" max="7430" width="8" customWidth="1"/>
    <col min="7431" max="7431" width="8.5" bestFit="1" customWidth="1"/>
    <col min="7432" max="7432" width="7.125" customWidth="1"/>
    <col min="7433" max="7433" width="8.375" customWidth="1"/>
    <col min="7434" max="7434" width="7.625" customWidth="1"/>
    <col min="7435" max="7436" width="9.5" customWidth="1"/>
    <col min="7437" max="7437" width="8.5" customWidth="1"/>
    <col min="7438" max="7438" width="7.5" customWidth="1"/>
    <col min="7439" max="7439" width="6.875" customWidth="1"/>
    <col min="7440" max="7440" width="9.625" customWidth="1"/>
    <col min="7441" max="7441" width="9.5" customWidth="1"/>
    <col min="7442" max="7442" width="7.5" customWidth="1"/>
    <col min="7443" max="7443" width="9.375" customWidth="1"/>
    <col min="7444" max="7444" width="13.125" customWidth="1"/>
    <col min="7445" max="7447" width="9.375" customWidth="1"/>
    <col min="7448" max="7448" width="7.125" customWidth="1"/>
    <col min="7449" max="7450" width="5.625" bestFit="1" customWidth="1"/>
    <col min="7451" max="7451" width="7.125" bestFit="1" customWidth="1"/>
    <col min="7452" max="7453" width="5.625" bestFit="1" customWidth="1"/>
    <col min="7454" max="7454" width="8.875" bestFit="1" customWidth="1"/>
    <col min="7455" max="7457" width="10.375" customWidth="1"/>
    <col min="7458" max="7458" width="6.5" customWidth="1"/>
    <col min="7459" max="7459" width="7.375" customWidth="1"/>
    <col min="7460" max="7460" width="8" customWidth="1"/>
    <col min="7685" max="7685" width="19.5" customWidth="1"/>
    <col min="7686" max="7686" width="8" customWidth="1"/>
    <col min="7687" max="7687" width="8.5" bestFit="1" customWidth="1"/>
    <col min="7688" max="7688" width="7.125" customWidth="1"/>
    <col min="7689" max="7689" width="8.375" customWidth="1"/>
    <col min="7690" max="7690" width="7.625" customWidth="1"/>
    <col min="7691" max="7692" width="9.5" customWidth="1"/>
    <col min="7693" max="7693" width="8.5" customWidth="1"/>
    <col min="7694" max="7694" width="7.5" customWidth="1"/>
    <col min="7695" max="7695" width="6.875" customWidth="1"/>
    <col min="7696" max="7696" width="9.625" customWidth="1"/>
    <col min="7697" max="7697" width="9.5" customWidth="1"/>
    <col min="7698" max="7698" width="7.5" customWidth="1"/>
    <col min="7699" max="7699" width="9.375" customWidth="1"/>
    <col min="7700" max="7700" width="13.125" customWidth="1"/>
    <col min="7701" max="7703" width="9.375" customWidth="1"/>
    <col min="7704" max="7704" width="7.125" customWidth="1"/>
    <col min="7705" max="7706" width="5.625" bestFit="1" customWidth="1"/>
    <col min="7707" max="7707" width="7.125" bestFit="1" customWidth="1"/>
    <col min="7708" max="7709" width="5.625" bestFit="1" customWidth="1"/>
    <col min="7710" max="7710" width="8.875" bestFit="1" customWidth="1"/>
    <col min="7711" max="7713" width="10.375" customWidth="1"/>
    <col min="7714" max="7714" width="6.5" customWidth="1"/>
    <col min="7715" max="7715" width="7.375" customWidth="1"/>
    <col min="7716" max="7716" width="8" customWidth="1"/>
    <col min="7941" max="7941" width="19.5" customWidth="1"/>
    <col min="7942" max="7942" width="8" customWidth="1"/>
    <col min="7943" max="7943" width="8.5" bestFit="1" customWidth="1"/>
    <col min="7944" max="7944" width="7.125" customWidth="1"/>
    <col min="7945" max="7945" width="8.375" customWidth="1"/>
    <col min="7946" max="7946" width="7.625" customWidth="1"/>
    <col min="7947" max="7948" width="9.5" customWidth="1"/>
    <col min="7949" max="7949" width="8.5" customWidth="1"/>
    <col min="7950" max="7950" width="7.5" customWidth="1"/>
    <col min="7951" max="7951" width="6.875" customWidth="1"/>
    <col min="7952" max="7952" width="9.625" customWidth="1"/>
    <col min="7953" max="7953" width="9.5" customWidth="1"/>
    <col min="7954" max="7954" width="7.5" customWidth="1"/>
    <col min="7955" max="7955" width="9.375" customWidth="1"/>
    <col min="7956" max="7956" width="13.125" customWidth="1"/>
    <col min="7957" max="7959" width="9.375" customWidth="1"/>
    <col min="7960" max="7960" width="7.125" customWidth="1"/>
    <col min="7961" max="7962" width="5.625" bestFit="1" customWidth="1"/>
    <col min="7963" max="7963" width="7.125" bestFit="1" customWidth="1"/>
    <col min="7964" max="7965" width="5.625" bestFit="1" customWidth="1"/>
    <col min="7966" max="7966" width="8.875" bestFit="1" customWidth="1"/>
    <col min="7967" max="7969" width="10.375" customWidth="1"/>
    <col min="7970" max="7970" width="6.5" customWidth="1"/>
    <col min="7971" max="7971" width="7.375" customWidth="1"/>
    <col min="7972" max="7972" width="8" customWidth="1"/>
    <col min="8197" max="8197" width="19.5" customWidth="1"/>
    <col min="8198" max="8198" width="8" customWidth="1"/>
    <col min="8199" max="8199" width="8.5" bestFit="1" customWidth="1"/>
    <col min="8200" max="8200" width="7.125" customWidth="1"/>
    <col min="8201" max="8201" width="8.375" customWidth="1"/>
    <col min="8202" max="8202" width="7.625" customWidth="1"/>
    <col min="8203" max="8204" width="9.5" customWidth="1"/>
    <col min="8205" max="8205" width="8.5" customWidth="1"/>
    <col min="8206" max="8206" width="7.5" customWidth="1"/>
    <col min="8207" max="8207" width="6.875" customWidth="1"/>
    <col min="8208" max="8208" width="9.625" customWidth="1"/>
    <col min="8209" max="8209" width="9.5" customWidth="1"/>
    <col min="8210" max="8210" width="7.5" customWidth="1"/>
    <col min="8211" max="8211" width="9.375" customWidth="1"/>
    <col min="8212" max="8212" width="13.125" customWidth="1"/>
    <col min="8213" max="8215" width="9.375" customWidth="1"/>
    <col min="8216" max="8216" width="7.125" customWidth="1"/>
    <col min="8217" max="8218" width="5.625" bestFit="1" customWidth="1"/>
    <col min="8219" max="8219" width="7.125" bestFit="1" customWidth="1"/>
    <col min="8220" max="8221" width="5.625" bestFit="1" customWidth="1"/>
    <col min="8222" max="8222" width="8.875" bestFit="1" customWidth="1"/>
    <col min="8223" max="8225" width="10.375" customWidth="1"/>
    <col min="8226" max="8226" width="6.5" customWidth="1"/>
    <col min="8227" max="8227" width="7.375" customWidth="1"/>
    <col min="8228" max="8228" width="8" customWidth="1"/>
    <col min="8453" max="8453" width="19.5" customWidth="1"/>
    <col min="8454" max="8454" width="8" customWidth="1"/>
    <col min="8455" max="8455" width="8.5" bestFit="1" customWidth="1"/>
    <col min="8456" max="8456" width="7.125" customWidth="1"/>
    <col min="8457" max="8457" width="8.375" customWidth="1"/>
    <col min="8458" max="8458" width="7.625" customWidth="1"/>
    <col min="8459" max="8460" width="9.5" customWidth="1"/>
    <col min="8461" max="8461" width="8.5" customWidth="1"/>
    <col min="8462" max="8462" width="7.5" customWidth="1"/>
    <col min="8463" max="8463" width="6.875" customWidth="1"/>
    <col min="8464" max="8464" width="9.625" customWidth="1"/>
    <col min="8465" max="8465" width="9.5" customWidth="1"/>
    <col min="8466" max="8466" width="7.5" customWidth="1"/>
    <col min="8467" max="8467" width="9.375" customWidth="1"/>
    <col min="8468" max="8468" width="13.125" customWidth="1"/>
    <col min="8469" max="8471" width="9.375" customWidth="1"/>
    <col min="8472" max="8472" width="7.125" customWidth="1"/>
    <col min="8473" max="8474" width="5.625" bestFit="1" customWidth="1"/>
    <col min="8475" max="8475" width="7.125" bestFit="1" customWidth="1"/>
    <col min="8476" max="8477" width="5.625" bestFit="1" customWidth="1"/>
    <col min="8478" max="8478" width="8.875" bestFit="1" customWidth="1"/>
    <col min="8479" max="8481" width="10.375" customWidth="1"/>
    <col min="8482" max="8482" width="6.5" customWidth="1"/>
    <col min="8483" max="8483" width="7.375" customWidth="1"/>
    <col min="8484" max="8484" width="8" customWidth="1"/>
    <col min="8709" max="8709" width="19.5" customWidth="1"/>
    <col min="8710" max="8710" width="8" customWidth="1"/>
    <col min="8711" max="8711" width="8.5" bestFit="1" customWidth="1"/>
    <col min="8712" max="8712" width="7.125" customWidth="1"/>
    <col min="8713" max="8713" width="8.375" customWidth="1"/>
    <col min="8714" max="8714" width="7.625" customWidth="1"/>
    <col min="8715" max="8716" width="9.5" customWidth="1"/>
    <col min="8717" max="8717" width="8.5" customWidth="1"/>
    <col min="8718" max="8718" width="7.5" customWidth="1"/>
    <col min="8719" max="8719" width="6.875" customWidth="1"/>
    <col min="8720" max="8720" width="9.625" customWidth="1"/>
    <col min="8721" max="8721" width="9.5" customWidth="1"/>
    <col min="8722" max="8722" width="7.5" customWidth="1"/>
    <col min="8723" max="8723" width="9.375" customWidth="1"/>
    <col min="8724" max="8724" width="13.125" customWidth="1"/>
    <col min="8725" max="8727" width="9.375" customWidth="1"/>
    <col min="8728" max="8728" width="7.125" customWidth="1"/>
    <col min="8729" max="8730" width="5.625" bestFit="1" customWidth="1"/>
    <col min="8731" max="8731" width="7.125" bestFit="1" customWidth="1"/>
    <col min="8732" max="8733" width="5.625" bestFit="1" customWidth="1"/>
    <col min="8734" max="8734" width="8.875" bestFit="1" customWidth="1"/>
    <col min="8735" max="8737" width="10.375" customWidth="1"/>
    <col min="8738" max="8738" width="6.5" customWidth="1"/>
    <col min="8739" max="8739" width="7.375" customWidth="1"/>
    <col min="8740" max="8740" width="8" customWidth="1"/>
    <col min="8965" max="8965" width="19.5" customWidth="1"/>
    <col min="8966" max="8966" width="8" customWidth="1"/>
    <col min="8967" max="8967" width="8.5" bestFit="1" customWidth="1"/>
    <col min="8968" max="8968" width="7.125" customWidth="1"/>
    <col min="8969" max="8969" width="8.375" customWidth="1"/>
    <col min="8970" max="8970" width="7.625" customWidth="1"/>
    <col min="8971" max="8972" width="9.5" customWidth="1"/>
    <col min="8973" max="8973" width="8.5" customWidth="1"/>
    <col min="8974" max="8974" width="7.5" customWidth="1"/>
    <col min="8975" max="8975" width="6.875" customWidth="1"/>
    <col min="8976" max="8976" width="9.625" customWidth="1"/>
    <col min="8977" max="8977" width="9.5" customWidth="1"/>
    <col min="8978" max="8978" width="7.5" customWidth="1"/>
    <col min="8979" max="8979" width="9.375" customWidth="1"/>
    <col min="8980" max="8980" width="13.125" customWidth="1"/>
    <col min="8981" max="8983" width="9.375" customWidth="1"/>
    <col min="8984" max="8984" width="7.125" customWidth="1"/>
    <col min="8985" max="8986" width="5.625" bestFit="1" customWidth="1"/>
    <col min="8987" max="8987" width="7.125" bestFit="1" customWidth="1"/>
    <col min="8988" max="8989" width="5.625" bestFit="1" customWidth="1"/>
    <col min="8990" max="8990" width="8.875" bestFit="1" customWidth="1"/>
    <col min="8991" max="8993" width="10.375" customWidth="1"/>
    <col min="8994" max="8994" width="6.5" customWidth="1"/>
    <col min="8995" max="8995" width="7.375" customWidth="1"/>
    <col min="8996" max="8996" width="8" customWidth="1"/>
    <col min="9221" max="9221" width="19.5" customWidth="1"/>
    <col min="9222" max="9222" width="8" customWidth="1"/>
    <col min="9223" max="9223" width="8.5" bestFit="1" customWidth="1"/>
    <col min="9224" max="9224" width="7.125" customWidth="1"/>
    <col min="9225" max="9225" width="8.375" customWidth="1"/>
    <col min="9226" max="9226" width="7.625" customWidth="1"/>
    <col min="9227" max="9228" width="9.5" customWidth="1"/>
    <col min="9229" max="9229" width="8.5" customWidth="1"/>
    <col min="9230" max="9230" width="7.5" customWidth="1"/>
    <col min="9231" max="9231" width="6.875" customWidth="1"/>
    <col min="9232" max="9232" width="9.625" customWidth="1"/>
    <col min="9233" max="9233" width="9.5" customWidth="1"/>
    <col min="9234" max="9234" width="7.5" customWidth="1"/>
    <col min="9235" max="9235" width="9.375" customWidth="1"/>
    <col min="9236" max="9236" width="13.125" customWidth="1"/>
    <col min="9237" max="9239" width="9.375" customWidth="1"/>
    <col min="9240" max="9240" width="7.125" customWidth="1"/>
    <col min="9241" max="9242" width="5.625" bestFit="1" customWidth="1"/>
    <col min="9243" max="9243" width="7.125" bestFit="1" customWidth="1"/>
    <col min="9244" max="9245" width="5.625" bestFit="1" customWidth="1"/>
    <col min="9246" max="9246" width="8.875" bestFit="1" customWidth="1"/>
    <col min="9247" max="9249" width="10.375" customWidth="1"/>
    <col min="9250" max="9250" width="6.5" customWidth="1"/>
    <col min="9251" max="9251" width="7.375" customWidth="1"/>
    <col min="9252" max="9252" width="8" customWidth="1"/>
    <col min="9477" max="9477" width="19.5" customWidth="1"/>
    <col min="9478" max="9478" width="8" customWidth="1"/>
    <col min="9479" max="9479" width="8.5" bestFit="1" customWidth="1"/>
    <col min="9480" max="9480" width="7.125" customWidth="1"/>
    <col min="9481" max="9481" width="8.375" customWidth="1"/>
    <col min="9482" max="9482" width="7.625" customWidth="1"/>
    <col min="9483" max="9484" width="9.5" customWidth="1"/>
    <col min="9485" max="9485" width="8.5" customWidth="1"/>
    <col min="9486" max="9486" width="7.5" customWidth="1"/>
    <col min="9487" max="9487" width="6.875" customWidth="1"/>
    <col min="9488" max="9488" width="9.625" customWidth="1"/>
    <col min="9489" max="9489" width="9.5" customWidth="1"/>
    <col min="9490" max="9490" width="7.5" customWidth="1"/>
    <col min="9491" max="9491" width="9.375" customWidth="1"/>
    <col min="9492" max="9492" width="13.125" customWidth="1"/>
    <col min="9493" max="9495" width="9.375" customWidth="1"/>
    <col min="9496" max="9496" width="7.125" customWidth="1"/>
    <col min="9497" max="9498" width="5.625" bestFit="1" customWidth="1"/>
    <col min="9499" max="9499" width="7.125" bestFit="1" customWidth="1"/>
    <col min="9500" max="9501" width="5.625" bestFit="1" customWidth="1"/>
    <col min="9502" max="9502" width="8.875" bestFit="1" customWidth="1"/>
    <col min="9503" max="9505" width="10.375" customWidth="1"/>
    <col min="9506" max="9506" width="6.5" customWidth="1"/>
    <col min="9507" max="9507" width="7.375" customWidth="1"/>
    <col min="9508" max="9508" width="8" customWidth="1"/>
    <col min="9733" max="9733" width="19.5" customWidth="1"/>
    <col min="9734" max="9734" width="8" customWidth="1"/>
    <col min="9735" max="9735" width="8.5" bestFit="1" customWidth="1"/>
    <col min="9736" max="9736" width="7.125" customWidth="1"/>
    <col min="9737" max="9737" width="8.375" customWidth="1"/>
    <col min="9738" max="9738" width="7.625" customWidth="1"/>
    <col min="9739" max="9740" width="9.5" customWidth="1"/>
    <col min="9741" max="9741" width="8.5" customWidth="1"/>
    <col min="9742" max="9742" width="7.5" customWidth="1"/>
    <col min="9743" max="9743" width="6.875" customWidth="1"/>
    <col min="9744" max="9744" width="9.625" customWidth="1"/>
    <col min="9745" max="9745" width="9.5" customWidth="1"/>
    <col min="9746" max="9746" width="7.5" customWidth="1"/>
    <col min="9747" max="9747" width="9.375" customWidth="1"/>
    <col min="9748" max="9748" width="13.125" customWidth="1"/>
    <col min="9749" max="9751" width="9.375" customWidth="1"/>
    <col min="9752" max="9752" width="7.125" customWidth="1"/>
    <col min="9753" max="9754" width="5.625" bestFit="1" customWidth="1"/>
    <col min="9755" max="9755" width="7.125" bestFit="1" customWidth="1"/>
    <col min="9756" max="9757" width="5.625" bestFit="1" customWidth="1"/>
    <col min="9758" max="9758" width="8.875" bestFit="1" customWidth="1"/>
    <col min="9759" max="9761" width="10.375" customWidth="1"/>
    <col min="9762" max="9762" width="6.5" customWidth="1"/>
    <col min="9763" max="9763" width="7.375" customWidth="1"/>
    <col min="9764" max="9764" width="8" customWidth="1"/>
    <col min="9989" max="9989" width="19.5" customWidth="1"/>
    <col min="9990" max="9990" width="8" customWidth="1"/>
    <col min="9991" max="9991" width="8.5" bestFit="1" customWidth="1"/>
    <col min="9992" max="9992" width="7.125" customWidth="1"/>
    <col min="9993" max="9993" width="8.375" customWidth="1"/>
    <col min="9994" max="9994" width="7.625" customWidth="1"/>
    <col min="9995" max="9996" width="9.5" customWidth="1"/>
    <col min="9997" max="9997" width="8.5" customWidth="1"/>
    <col min="9998" max="9998" width="7.5" customWidth="1"/>
    <col min="9999" max="9999" width="6.875" customWidth="1"/>
    <col min="10000" max="10000" width="9.625" customWidth="1"/>
    <col min="10001" max="10001" width="9.5" customWidth="1"/>
    <col min="10002" max="10002" width="7.5" customWidth="1"/>
    <col min="10003" max="10003" width="9.375" customWidth="1"/>
    <col min="10004" max="10004" width="13.125" customWidth="1"/>
    <col min="10005" max="10007" width="9.375" customWidth="1"/>
    <col min="10008" max="10008" width="7.125" customWidth="1"/>
    <col min="10009" max="10010" width="5.625" bestFit="1" customWidth="1"/>
    <col min="10011" max="10011" width="7.125" bestFit="1" customWidth="1"/>
    <col min="10012" max="10013" width="5.625" bestFit="1" customWidth="1"/>
    <col min="10014" max="10014" width="8.875" bestFit="1" customWidth="1"/>
    <col min="10015" max="10017" width="10.375" customWidth="1"/>
    <col min="10018" max="10018" width="6.5" customWidth="1"/>
    <col min="10019" max="10019" width="7.375" customWidth="1"/>
    <col min="10020" max="10020" width="8" customWidth="1"/>
    <col min="10245" max="10245" width="19.5" customWidth="1"/>
    <col min="10246" max="10246" width="8" customWidth="1"/>
    <col min="10247" max="10247" width="8.5" bestFit="1" customWidth="1"/>
    <col min="10248" max="10248" width="7.125" customWidth="1"/>
    <col min="10249" max="10249" width="8.375" customWidth="1"/>
    <col min="10250" max="10250" width="7.625" customWidth="1"/>
    <col min="10251" max="10252" width="9.5" customWidth="1"/>
    <col min="10253" max="10253" width="8.5" customWidth="1"/>
    <col min="10254" max="10254" width="7.5" customWidth="1"/>
    <col min="10255" max="10255" width="6.875" customWidth="1"/>
    <col min="10256" max="10256" width="9.625" customWidth="1"/>
    <col min="10257" max="10257" width="9.5" customWidth="1"/>
    <col min="10258" max="10258" width="7.5" customWidth="1"/>
    <col min="10259" max="10259" width="9.375" customWidth="1"/>
    <col min="10260" max="10260" width="13.125" customWidth="1"/>
    <col min="10261" max="10263" width="9.375" customWidth="1"/>
    <col min="10264" max="10264" width="7.125" customWidth="1"/>
    <col min="10265" max="10266" width="5.625" bestFit="1" customWidth="1"/>
    <col min="10267" max="10267" width="7.125" bestFit="1" customWidth="1"/>
    <col min="10268" max="10269" width="5.625" bestFit="1" customWidth="1"/>
    <col min="10270" max="10270" width="8.875" bestFit="1" customWidth="1"/>
    <col min="10271" max="10273" width="10.375" customWidth="1"/>
    <col min="10274" max="10274" width="6.5" customWidth="1"/>
    <col min="10275" max="10275" width="7.375" customWidth="1"/>
    <col min="10276" max="10276" width="8" customWidth="1"/>
    <col min="10501" max="10501" width="19.5" customWidth="1"/>
    <col min="10502" max="10502" width="8" customWidth="1"/>
    <col min="10503" max="10503" width="8.5" bestFit="1" customWidth="1"/>
    <col min="10504" max="10504" width="7.125" customWidth="1"/>
    <col min="10505" max="10505" width="8.375" customWidth="1"/>
    <col min="10506" max="10506" width="7.625" customWidth="1"/>
    <col min="10507" max="10508" width="9.5" customWidth="1"/>
    <col min="10509" max="10509" width="8.5" customWidth="1"/>
    <col min="10510" max="10510" width="7.5" customWidth="1"/>
    <col min="10511" max="10511" width="6.875" customWidth="1"/>
    <col min="10512" max="10512" width="9.625" customWidth="1"/>
    <col min="10513" max="10513" width="9.5" customWidth="1"/>
    <col min="10514" max="10514" width="7.5" customWidth="1"/>
    <col min="10515" max="10515" width="9.375" customWidth="1"/>
    <col min="10516" max="10516" width="13.125" customWidth="1"/>
    <col min="10517" max="10519" width="9.375" customWidth="1"/>
    <col min="10520" max="10520" width="7.125" customWidth="1"/>
    <col min="10521" max="10522" width="5.625" bestFit="1" customWidth="1"/>
    <col min="10523" max="10523" width="7.125" bestFit="1" customWidth="1"/>
    <col min="10524" max="10525" width="5.625" bestFit="1" customWidth="1"/>
    <col min="10526" max="10526" width="8.875" bestFit="1" customWidth="1"/>
    <col min="10527" max="10529" width="10.375" customWidth="1"/>
    <col min="10530" max="10530" width="6.5" customWidth="1"/>
    <col min="10531" max="10531" width="7.375" customWidth="1"/>
    <col min="10532" max="10532" width="8" customWidth="1"/>
    <col min="10757" max="10757" width="19.5" customWidth="1"/>
    <col min="10758" max="10758" width="8" customWidth="1"/>
    <col min="10759" max="10759" width="8.5" bestFit="1" customWidth="1"/>
    <col min="10760" max="10760" width="7.125" customWidth="1"/>
    <col min="10761" max="10761" width="8.375" customWidth="1"/>
    <col min="10762" max="10762" width="7.625" customWidth="1"/>
    <col min="10763" max="10764" width="9.5" customWidth="1"/>
    <col min="10765" max="10765" width="8.5" customWidth="1"/>
    <col min="10766" max="10766" width="7.5" customWidth="1"/>
    <col min="10767" max="10767" width="6.875" customWidth="1"/>
    <col min="10768" max="10768" width="9.625" customWidth="1"/>
    <col min="10769" max="10769" width="9.5" customWidth="1"/>
    <col min="10770" max="10770" width="7.5" customWidth="1"/>
    <col min="10771" max="10771" width="9.375" customWidth="1"/>
    <col min="10772" max="10772" width="13.125" customWidth="1"/>
    <col min="10773" max="10775" width="9.375" customWidth="1"/>
    <col min="10776" max="10776" width="7.125" customWidth="1"/>
    <col min="10777" max="10778" width="5.625" bestFit="1" customWidth="1"/>
    <col min="10779" max="10779" width="7.125" bestFit="1" customWidth="1"/>
    <col min="10780" max="10781" width="5.625" bestFit="1" customWidth="1"/>
    <col min="10782" max="10782" width="8.875" bestFit="1" customWidth="1"/>
    <col min="10783" max="10785" width="10.375" customWidth="1"/>
    <col min="10786" max="10786" width="6.5" customWidth="1"/>
    <col min="10787" max="10787" width="7.375" customWidth="1"/>
    <col min="10788" max="10788" width="8" customWidth="1"/>
    <col min="11013" max="11013" width="19.5" customWidth="1"/>
    <col min="11014" max="11014" width="8" customWidth="1"/>
    <col min="11015" max="11015" width="8.5" bestFit="1" customWidth="1"/>
    <col min="11016" max="11016" width="7.125" customWidth="1"/>
    <col min="11017" max="11017" width="8.375" customWidth="1"/>
    <col min="11018" max="11018" width="7.625" customWidth="1"/>
    <col min="11019" max="11020" width="9.5" customWidth="1"/>
    <col min="11021" max="11021" width="8.5" customWidth="1"/>
    <col min="11022" max="11022" width="7.5" customWidth="1"/>
    <col min="11023" max="11023" width="6.875" customWidth="1"/>
    <col min="11024" max="11024" width="9.625" customWidth="1"/>
    <col min="11025" max="11025" width="9.5" customWidth="1"/>
    <col min="11026" max="11026" width="7.5" customWidth="1"/>
    <col min="11027" max="11027" width="9.375" customWidth="1"/>
    <col min="11028" max="11028" width="13.125" customWidth="1"/>
    <col min="11029" max="11031" width="9.375" customWidth="1"/>
    <col min="11032" max="11032" width="7.125" customWidth="1"/>
    <col min="11033" max="11034" width="5.625" bestFit="1" customWidth="1"/>
    <col min="11035" max="11035" width="7.125" bestFit="1" customWidth="1"/>
    <col min="11036" max="11037" width="5.625" bestFit="1" customWidth="1"/>
    <col min="11038" max="11038" width="8.875" bestFit="1" customWidth="1"/>
    <col min="11039" max="11041" width="10.375" customWidth="1"/>
    <col min="11042" max="11042" width="6.5" customWidth="1"/>
    <col min="11043" max="11043" width="7.375" customWidth="1"/>
    <col min="11044" max="11044" width="8" customWidth="1"/>
    <col min="11269" max="11269" width="19.5" customWidth="1"/>
    <col min="11270" max="11270" width="8" customWidth="1"/>
    <col min="11271" max="11271" width="8.5" bestFit="1" customWidth="1"/>
    <col min="11272" max="11272" width="7.125" customWidth="1"/>
    <col min="11273" max="11273" width="8.375" customWidth="1"/>
    <col min="11274" max="11274" width="7.625" customWidth="1"/>
    <col min="11275" max="11276" width="9.5" customWidth="1"/>
    <col min="11277" max="11277" width="8.5" customWidth="1"/>
    <col min="11278" max="11278" width="7.5" customWidth="1"/>
    <col min="11279" max="11279" width="6.875" customWidth="1"/>
    <col min="11280" max="11280" width="9.625" customWidth="1"/>
    <col min="11281" max="11281" width="9.5" customWidth="1"/>
    <col min="11282" max="11282" width="7.5" customWidth="1"/>
    <col min="11283" max="11283" width="9.375" customWidth="1"/>
    <col min="11284" max="11284" width="13.125" customWidth="1"/>
    <col min="11285" max="11287" width="9.375" customWidth="1"/>
    <col min="11288" max="11288" width="7.125" customWidth="1"/>
    <col min="11289" max="11290" width="5.625" bestFit="1" customWidth="1"/>
    <col min="11291" max="11291" width="7.125" bestFit="1" customWidth="1"/>
    <col min="11292" max="11293" width="5.625" bestFit="1" customWidth="1"/>
    <col min="11294" max="11294" width="8.875" bestFit="1" customWidth="1"/>
    <col min="11295" max="11297" width="10.375" customWidth="1"/>
    <col min="11298" max="11298" width="6.5" customWidth="1"/>
    <col min="11299" max="11299" width="7.375" customWidth="1"/>
    <col min="11300" max="11300" width="8" customWidth="1"/>
    <col min="11525" max="11525" width="19.5" customWidth="1"/>
    <col min="11526" max="11526" width="8" customWidth="1"/>
    <col min="11527" max="11527" width="8.5" bestFit="1" customWidth="1"/>
    <col min="11528" max="11528" width="7.125" customWidth="1"/>
    <col min="11529" max="11529" width="8.375" customWidth="1"/>
    <col min="11530" max="11530" width="7.625" customWidth="1"/>
    <col min="11531" max="11532" width="9.5" customWidth="1"/>
    <col min="11533" max="11533" width="8.5" customWidth="1"/>
    <col min="11534" max="11534" width="7.5" customWidth="1"/>
    <col min="11535" max="11535" width="6.875" customWidth="1"/>
    <col min="11536" max="11536" width="9.625" customWidth="1"/>
    <col min="11537" max="11537" width="9.5" customWidth="1"/>
    <col min="11538" max="11538" width="7.5" customWidth="1"/>
    <col min="11539" max="11539" width="9.375" customWidth="1"/>
    <col min="11540" max="11540" width="13.125" customWidth="1"/>
    <col min="11541" max="11543" width="9.375" customWidth="1"/>
    <col min="11544" max="11544" width="7.125" customWidth="1"/>
    <col min="11545" max="11546" width="5.625" bestFit="1" customWidth="1"/>
    <col min="11547" max="11547" width="7.125" bestFit="1" customWidth="1"/>
    <col min="11548" max="11549" width="5.625" bestFit="1" customWidth="1"/>
    <col min="11550" max="11550" width="8.875" bestFit="1" customWidth="1"/>
    <col min="11551" max="11553" width="10.375" customWidth="1"/>
    <col min="11554" max="11554" width="6.5" customWidth="1"/>
    <col min="11555" max="11555" width="7.375" customWidth="1"/>
    <col min="11556" max="11556" width="8" customWidth="1"/>
    <col min="11781" max="11781" width="19.5" customWidth="1"/>
    <col min="11782" max="11782" width="8" customWidth="1"/>
    <col min="11783" max="11783" width="8.5" bestFit="1" customWidth="1"/>
    <col min="11784" max="11784" width="7.125" customWidth="1"/>
    <col min="11785" max="11785" width="8.375" customWidth="1"/>
    <col min="11786" max="11786" width="7.625" customWidth="1"/>
    <col min="11787" max="11788" width="9.5" customWidth="1"/>
    <col min="11789" max="11789" width="8.5" customWidth="1"/>
    <col min="11790" max="11790" width="7.5" customWidth="1"/>
    <col min="11791" max="11791" width="6.875" customWidth="1"/>
    <col min="11792" max="11792" width="9.625" customWidth="1"/>
    <col min="11793" max="11793" width="9.5" customWidth="1"/>
    <col min="11794" max="11794" width="7.5" customWidth="1"/>
    <col min="11795" max="11795" width="9.375" customWidth="1"/>
    <col min="11796" max="11796" width="13.125" customWidth="1"/>
    <col min="11797" max="11799" width="9.375" customWidth="1"/>
    <col min="11800" max="11800" width="7.125" customWidth="1"/>
    <col min="11801" max="11802" width="5.625" bestFit="1" customWidth="1"/>
    <col min="11803" max="11803" width="7.125" bestFit="1" customWidth="1"/>
    <col min="11804" max="11805" width="5.625" bestFit="1" customWidth="1"/>
    <col min="11806" max="11806" width="8.875" bestFit="1" customWidth="1"/>
    <col min="11807" max="11809" width="10.375" customWidth="1"/>
    <col min="11810" max="11810" width="6.5" customWidth="1"/>
    <col min="11811" max="11811" width="7.375" customWidth="1"/>
    <col min="11812" max="11812" width="8" customWidth="1"/>
    <col min="12037" max="12037" width="19.5" customWidth="1"/>
    <col min="12038" max="12038" width="8" customWidth="1"/>
    <col min="12039" max="12039" width="8.5" bestFit="1" customWidth="1"/>
    <col min="12040" max="12040" width="7.125" customWidth="1"/>
    <col min="12041" max="12041" width="8.375" customWidth="1"/>
    <col min="12042" max="12042" width="7.625" customWidth="1"/>
    <col min="12043" max="12044" width="9.5" customWidth="1"/>
    <col min="12045" max="12045" width="8.5" customWidth="1"/>
    <col min="12046" max="12046" width="7.5" customWidth="1"/>
    <col min="12047" max="12047" width="6.875" customWidth="1"/>
    <col min="12048" max="12048" width="9.625" customWidth="1"/>
    <col min="12049" max="12049" width="9.5" customWidth="1"/>
    <col min="12050" max="12050" width="7.5" customWidth="1"/>
    <col min="12051" max="12051" width="9.375" customWidth="1"/>
    <col min="12052" max="12052" width="13.125" customWidth="1"/>
    <col min="12053" max="12055" width="9.375" customWidth="1"/>
    <col min="12056" max="12056" width="7.125" customWidth="1"/>
    <col min="12057" max="12058" width="5.625" bestFit="1" customWidth="1"/>
    <col min="12059" max="12059" width="7.125" bestFit="1" customWidth="1"/>
    <col min="12060" max="12061" width="5.625" bestFit="1" customWidth="1"/>
    <col min="12062" max="12062" width="8.875" bestFit="1" customWidth="1"/>
    <col min="12063" max="12065" width="10.375" customWidth="1"/>
    <col min="12066" max="12066" width="6.5" customWidth="1"/>
    <col min="12067" max="12067" width="7.375" customWidth="1"/>
    <col min="12068" max="12068" width="8" customWidth="1"/>
    <col min="12293" max="12293" width="19.5" customWidth="1"/>
    <col min="12294" max="12294" width="8" customWidth="1"/>
    <col min="12295" max="12295" width="8.5" bestFit="1" customWidth="1"/>
    <col min="12296" max="12296" width="7.125" customWidth="1"/>
    <col min="12297" max="12297" width="8.375" customWidth="1"/>
    <col min="12298" max="12298" width="7.625" customWidth="1"/>
    <col min="12299" max="12300" width="9.5" customWidth="1"/>
    <col min="12301" max="12301" width="8.5" customWidth="1"/>
    <col min="12302" max="12302" width="7.5" customWidth="1"/>
    <col min="12303" max="12303" width="6.875" customWidth="1"/>
    <col min="12304" max="12304" width="9.625" customWidth="1"/>
    <col min="12305" max="12305" width="9.5" customWidth="1"/>
    <col min="12306" max="12306" width="7.5" customWidth="1"/>
    <col min="12307" max="12307" width="9.375" customWidth="1"/>
    <col min="12308" max="12308" width="13.125" customWidth="1"/>
    <col min="12309" max="12311" width="9.375" customWidth="1"/>
    <col min="12312" max="12312" width="7.125" customWidth="1"/>
    <col min="12313" max="12314" width="5.625" bestFit="1" customWidth="1"/>
    <col min="12315" max="12315" width="7.125" bestFit="1" customWidth="1"/>
    <col min="12316" max="12317" width="5.625" bestFit="1" customWidth="1"/>
    <col min="12318" max="12318" width="8.875" bestFit="1" customWidth="1"/>
    <col min="12319" max="12321" width="10.375" customWidth="1"/>
    <col min="12322" max="12322" width="6.5" customWidth="1"/>
    <col min="12323" max="12323" width="7.375" customWidth="1"/>
    <col min="12324" max="12324" width="8" customWidth="1"/>
    <col min="12549" max="12549" width="19.5" customWidth="1"/>
    <col min="12550" max="12550" width="8" customWidth="1"/>
    <col min="12551" max="12551" width="8.5" bestFit="1" customWidth="1"/>
    <col min="12552" max="12552" width="7.125" customWidth="1"/>
    <col min="12553" max="12553" width="8.375" customWidth="1"/>
    <col min="12554" max="12554" width="7.625" customWidth="1"/>
    <col min="12555" max="12556" width="9.5" customWidth="1"/>
    <col min="12557" max="12557" width="8.5" customWidth="1"/>
    <col min="12558" max="12558" width="7.5" customWidth="1"/>
    <col min="12559" max="12559" width="6.875" customWidth="1"/>
    <col min="12560" max="12560" width="9.625" customWidth="1"/>
    <col min="12561" max="12561" width="9.5" customWidth="1"/>
    <col min="12562" max="12562" width="7.5" customWidth="1"/>
    <col min="12563" max="12563" width="9.375" customWidth="1"/>
    <col min="12564" max="12564" width="13.125" customWidth="1"/>
    <col min="12565" max="12567" width="9.375" customWidth="1"/>
    <col min="12568" max="12568" width="7.125" customWidth="1"/>
    <col min="12569" max="12570" width="5.625" bestFit="1" customWidth="1"/>
    <col min="12571" max="12571" width="7.125" bestFit="1" customWidth="1"/>
    <col min="12572" max="12573" width="5.625" bestFit="1" customWidth="1"/>
    <col min="12574" max="12574" width="8.875" bestFit="1" customWidth="1"/>
    <col min="12575" max="12577" width="10.375" customWidth="1"/>
    <col min="12578" max="12578" width="6.5" customWidth="1"/>
    <col min="12579" max="12579" width="7.375" customWidth="1"/>
    <col min="12580" max="12580" width="8" customWidth="1"/>
    <col min="12805" max="12805" width="19.5" customWidth="1"/>
    <col min="12806" max="12806" width="8" customWidth="1"/>
    <col min="12807" max="12807" width="8.5" bestFit="1" customWidth="1"/>
    <col min="12808" max="12808" width="7.125" customWidth="1"/>
    <col min="12809" max="12809" width="8.375" customWidth="1"/>
    <col min="12810" max="12810" width="7.625" customWidth="1"/>
    <col min="12811" max="12812" width="9.5" customWidth="1"/>
    <col min="12813" max="12813" width="8.5" customWidth="1"/>
    <col min="12814" max="12814" width="7.5" customWidth="1"/>
    <col min="12815" max="12815" width="6.875" customWidth="1"/>
    <col min="12816" max="12816" width="9.625" customWidth="1"/>
    <col min="12817" max="12817" width="9.5" customWidth="1"/>
    <col min="12818" max="12818" width="7.5" customWidth="1"/>
    <col min="12819" max="12819" width="9.375" customWidth="1"/>
    <col min="12820" max="12820" width="13.125" customWidth="1"/>
    <col min="12821" max="12823" width="9.375" customWidth="1"/>
    <col min="12824" max="12824" width="7.125" customWidth="1"/>
    <col min="12825" max="12826" width="5.625" bestFit="1" customWidth="1"/>
    <col min="12827" max="12827" width="7.125" bestFit="1" customWidth="1"/>
    <col min="12828" max="12829" width="5.625" bestFit="1" customWidth="1"/>
    <col min="12830" max="12830" width="8.875" bestFit="1" customWidth="1"/>
    <col min="12831" max="12833" width="10.375" customWidth="1"/>
    <col min="12834" max="12834" width="6.5" customWidth="1"/>
    <col min="12835" max="12835" width="7.375" customWidth="1"/>
    <col min="12836" max="12836" width="8" customWidth="1"/>
    <col min="13061" max="13061" width="19.5" customWidth="1"/>
    <col min="13062" max="13062" width="8" customWidth="1"/>
    <col min="13063" max="13063" width="8.5" bestFit="1" customWidth="1"/>
    <col min="13064" max="13064" width="7.125" customWidth="1"/>
    <col min="13065" max="13065" width="8.375" customWidth="1"/>
    <col min="13066" max="13066" width="7.625" customWidth="1"/>
    <col min="13067" max="13068" width="9.5" customWidth="1"/>
    <col min="13069" max="13069" width="8.5" customWidth="1"/>
    <col min="13070" max="13070" width="7.5" customWidth="1"/>
    <col min="13071" max="13071" width="6.875" customWidth="1"/>
    <col min="13072" max="13072" width="9.625" customWidth="1"/>
    <col min="13073" max="13073" width="9.5" customWidth="1"/>
    <col min="13074" max="13074" width="7.5" customWidth="1"/>
    <col min="13075" max="13075" width="9.375" customWidth="1"/>
    <col min="13076" max="13076" width="13.125" customWidth="1"/>
    <col min="13077" max="13079" width="9.375" customWidth="1"/>
    <col min="13080" max="13080" width="7.125" customWidth="1"/>
    <col min="13081" max="13082" width="5.625" bestFit="1" customWidth="1"/>
    <col min="13083" max="13083" width="7.125" bestFit="1" customWidth="1"/>
    <col min="13084" max="13085" width="5.625" bestFit="1" customWidth="1"/>
    <col min="13086" max="13086" width="8.875" bestFit="1" customWidth="1"/>
    <col min="13087" max="13089" width="10.375" customWidth="1"/>
    <col min="13090" max="13090" width="6.5" customWidth="1"/>
    <col min="13091" max="13091" width="7.375" customWidth="1"/>
    <col min="13092" max="13092" width="8" customWidth="1"/>
    <col min="13317" max="13317" width="19.5" customWidth="1"/>
    <col min="13318" max="13318" width="8" customWidth="1"/>
    <col min="13319" max="13319" width="8.5" bestFit="1" customWidth="1"/>
    <col min="13320" max="13320" width="7.125" customWidth="1"/>
    <col min="13321" max="13321" width="8.375" customWidth="1"/>
    <col min="13322" max="13322" width="7.625" customWidth="1"/>
    <col min="13323" max="13324" width="9.5" customWidth="1"/>
    <col min="13325" max="13325" width="8.5" customWidth="1"/>
    <col min="13326" max="13326" width="7.5" customWidth="1"/>
    <col min="13327" max="13327" width="6.875" customWidth="1"/>
    <col min="13328" max="13328" width="9.625" customWidth="1"/>
    <col min="13329" max="13329" width="9.5" customWidth="1"/>
    <col min="13330" max="13330" width="7.5" customWidth="1"/>
    <col min="13331" max="13331" width="9.375" customWidth="1"/>
    <col min="13332" max="13332" width="13.125" customWidth="1"/>
    <col min="13333" max="13335" width="9.375" customWidth="1"/>
    <col min="13336" max="13336" width="7.125" customWidth="1"/>
    <col min="13337" max="13338" width="5.625" bestFit="1" customWidth="1"/>
    <col min="13339" max="13339" width="7.125" bestFit="1" customWidth="1"/>
    <col min="13340" max="13341" width="5.625" bestFit="1" customWidth="1"/>
    <col min="13342" max="13342" width="8.875" bestFit="1" customWidth="1"/>
    <col min="13343" max="13345" width="10.375" customWidth="1"/>
    <col min="13346" max="13346" width="6.5" customWidth="1"/>
    <col min="13347" max="13347" width="7.375" customWidth="1"/>
    <col min="13348" max="13348" width="8" customWidth="1"/>
    <col min="13573" max="13573" width="19.5" customWidth="1"/>
    <col min="13574" max="13574" width="8" customWidth="1"/>
    <col min="13575" max="13575" width="8.5" bestFit="1" customWidth="1"/>
    <col min="13576" max="13576" width="7.125" customWidth="1"/>
    <col min="13577" max="13577" width="8.375" customWidth="1"/>
    <col min="13578" max="13578" width="7.625" customWidth="1"/>
    <col min="13579" max="13580" width="9.5" customWidth="1"/>
    <col min="13581" max="13581" width="8.5" customWidth="1"/>
    <col min="13582" max="13582" width="7.5" customWidth="1"/>
    <col min="13583" max="13583" width="6.875" customWidth="1"/>
    <col min="13584" max="13584" width="9.625" customWidth="1"/>
    <col min="13585" max="13585" width="9.5" customWidth="1"/>
    <col min="13586" max="13586" width="7.5" customWidth="1"/>
    <col min="13587" max="13587" width="9.375" customWidth="1"/>
    <col min="13588" max="13588" width="13.125" customWidth="1"/>
    <col min="13589" max="13591" width="9.375" customWidth="1"/>
    <col min="13592" max="13592" width="7.125" customWidth="1"/>
    <col min="13593" max="13594" width="5.625" bestFit="1" customWidth="1"/>
    <col min="13595" max="13595" width="7.125" bestFit="1" customWidth="1"/>
    <col min="13596" max="13597" width="5.625" bestFit="1" customWidth="1"/>
    <col min="13598" max="13598" width="8.875" bestFit="1" customWidth="1"/>
    <col min="13599" max="13601" width="10.375" customWidth="1"/>
    <col min="13602" max="13602" width="6.5" customWidth="1"/>
    <col min="13603" max="13603" width="7.375" customWidth="1"/>
    <col min="13604" max="13604" width="8" customWidth="1"/>
    <col min="13829" max="13829" width="19.5" customWidth="1"/>
    <col min="13830" max="13830" width="8" customWidth="1"/>
    <col min="13831" max="13831" width="8.5" bestFit="1" customWidth="1"/>
    <col min="13832" max="13832" width="7.125" customWidth="1"/>
    <col min="13833" max="13833" width="8.375" customWidth="1"/>
    <col min="13834" max="13834" width="7.625" customWidth="1"/>
    <col min="13835" max="13836" width="9.5" customWidth="1"/>
    <col min="13837" max="13837" width="8.5" customWidth="1"/>
    <col min="13838" max="13838" width="7.5" customWidth="1"/>
    <col min="13839" max="13839" width="6.875" customWidth="1"/>
    <col min="13840" max="13840" width="9.625" customWidth="1"/>
    <col min="13841" max="13841" width="9.5" customWidth="1"/>
    <col min="13842" max="13842" width="7.5" customWidth="1"/>
    <col min="13843" max="13843" width="9.375" customWidth="1"/>
    <col min="13844" max="13844" width="13.125" customWidth="1"/>
    <col min="13845" max="13847" width="9.375" customWidth="1"/>
    <col min="13848" max="13848" width="7.125" customWidth="1"/>
    <col min="13849" max="13850" width="5.625" bestFit="1" customWidth="1"/>
    <col min="13851" max="13851" width="7.125" bestFit="1" customWidth="1"/>
    <col min="13852" max="13853" width="5.625" bestFit="1" customWidth="1"/>
    <col min="13854" max="13854" width="8.875" bestFit="1" customWidth="1"/>
    <col min="13855" max="13857" width="10.375" customWidth="1"/>
    <col min="13858" max="13858" width="6.5" customWidth="1"/>
    <col min="13859" max="13859" width="7.375" customWidth="1"/>
    <col min="13860" max="13860" width="8" customWidth="1"/>
    <col min="14085" max="14085" width="19.5" customWidth="1"/>
    <col min="14086" max="14086" width="8" customWidth="1"/>
    <col min="14087" max="14087" width="8.5" bestFit="1" customWidth="1"/>
    <col min="14088" max="14088" width="7.125" customWidth="1"/>
    <col min="14089" max="14089" width="8.375" customWidth="1"/>
    <col min="14090" max="14090" width="7.625" customWidth="1"/>
    <col min="14091" max="14092" width="9.5" customWidth="1"/>
    <col min="14093" max="14093" width="8.5" customWidth="1"/>
    <col min="14094" max="14094" width="7.5" customWidth="1"/>
    <col min="14095" max="14095" width="6.875" customWidth="1"/>
    <col min="14096" max="14096" width="9.625" customWidth="1"/>
    <col min="14097" max="14097" width="9.5" customWidth="1"/>
    <col min="14098" max="14098" width="7.5" customWidth="1"/>
    <col min="14099" max="14099" width="9.375" customWidth="1"/>
    <col min="14100" max="14100" width="13.125" customWidth="1"/>
    <col min="14101" max="14103" width="9.375" customWidth="1"/>
    <col min="14104" max="14104" width="7.125" customWidth="1"/>
    <col min="14105" max="14106" width="5.625" bestFit="1" customWidth="1"/>
    <col min="14107" max="14107" width="7.125" bestFit="1" customWidth="1"/>
    <col min="14108" max="14109" width="5.625" bestFit="1" customWidth="1"/>
    <col min="14110" max="14110" width="8.875" bestFit="1" customWidth="1"/>
    <col min="14111" max="14113" width="10.375" customWidth="1"/>
    <col min="14114" max="14114" width="6.5" customWidth="1"/>
    <col min="14115" max="14115" width="7.375" customWidth="1"/>
    <col min="14116" max="14116" width="8" customWidth="1"/>
    <col min="14341" max="14341" width="19.5" customWidth="1"/>
    <col min="14342" max="14342" width="8" customWidth="1"/>
    <col min="14343" max="14343" width="8.5" bestFit="1" customWidth="1"/>
    <col min="14344" max="14344" width="7.125" customWidth="1"/>
    <col min="14345" max="14345" width="8.375" customWidth="1"/>
    <col min="14346" max="14346" width="7.625" customWidth="1"/>
    <col min="14347" max="14348" width="9.5" customWidth="1"/>
    <col min="14349" max="14349" width="8.5" customWidth="1"/>
    <col min="14350" max="14350" width="7.5" customWidth="1"/>
    <col min="14351" max="14351" width="6.875" customWidth="1"/>
    <col min="14352" max="14352" width="9.625" customWidth="1"/>
    <col min="14353" max="14353" width="9.5" customWidth="1"/>
    <col min="14354" max="14354" width="7.5" customWidth="1"/>
    <col min="14355" max="14355" width="9.375" customWidth="1"/>
    <col min="14356" max="14356" width="13.125" customWidth="1"/>
    <col min="14357" max="14359" width="9.375" customWidth="1"/>
    <col min="14360" max="14360" width="7.125" customWidth="1"/>
    <col min="14361" max="14362" width="5.625" bestFit="1" customWidth="1"/>
    <col min="14363" max="14363" width="7.125" bestFit="1" customWidth="1"/>
    <col min="14364" max="14365" width="5.625" bestFit="1" customWidth="1"/>
    <col min="14366" max="14366" width="8.875" bestFit="1" customWidth="1"/>
    <col min="14367" max="14369" width="10.375" customWidth="1"/>
    <col min="14370" max="14370" width="6.5" customWidth="1"/>
    <col min="14371" max="14371" width="7.375" customWidth="1"/>
    <col min="14372" max="14372" width="8" customWidth="1"/>
    <col min="14597" max="14597" width="19.5" customWidth="1"/>
    <col min="14598" max="14598" width="8" customWidth="1"/>
    <col min="14599" max="14599" width="8.5" bestFit="1" customWidth="1"/>
    <col min="14600" max="14600" width="7.125" customWidth="1"/>
    <col min="14601" max="14601" width="8.375" customWidth="1"/>
    <col min="14602" max="14602" width="7.625" customWidth="1"/>
    <col min="14603" max="14604" width="9.5" customWidth="1"/>
    <col min="14605" max="14605" width="8.5" customWidth="1"/>
    <col min="14606" max="14606" width="7.5" customWidth="1"/>
    <col min="14607" max="14607" width="6.875" customWidth="1"/>
    <col min="14608" max="14608" width="9.625" customWidth="1"/>
    <col min="14609" max="14609" width="9.5" customWidth="1"/>
    <col min="14610" max="14610" width="7.5" customWidth="1"/>
    <col min="14611" max="14611" width="9.375" customWidth="1"/>
    <col min="14612" max="14612" width="13.125" customWidth="1"/>
    <col min="14613" max="14615" width="9.375" customWidth="1"/>
    <col min="14616" max="14616" width="7.125" customWidth="1"/>
    <col min="14617" max="14618" width="5.625" bestFit="1" customWidth="1"/>
    <col min="14619" max="14619" width="7.125" bestFit="1" customWidth="1"/>
    <col min="14620" max="14621" width="5.625" bestFit="1" customWidth="1"/>
    <col min="14622" max="14622" width="8.875" bestFit="1" customWidth="1"/>
    <col min="14623" max="14625" width="10.375" customWidth="1"/>
    <col min="14626" max="14626" width="6.5" customWidth="1"/>
    <col min="14627" max="14627" width="7.375" customWidth="1"/>
    <col min="14628" max="14628" width="8" customWidth="1"/>
    <col min="14853" max="14853" width="19.5" customWidth="1"/>
    <col min="14854" max="14854" width="8" customWidth="1"/>
    <col min="14855" max="14855" width="8.5" bestFit="1" customWidth="1"/>
    <col min="14856" max="14856" width="7.125" customWidth="1"/>
    <col min="14857" max="14857" width="8.375" customWidth="1"/>
    <col min="14858" max="14858" width="7.625" customWidth="1"/>
    <col min="14859" max="14860" width="9.5" customWidth="1"/>
    <col min="14861" max="14861" width="8.5" customWidth="1"/>
    <col min="14862" max="14862" width="7.5" customWidth="1"/>
    <col min="14863" max="14863" width="6.875" customWidth="1"/>
    <col min="14864" max="14864" width="9.625" customWidth="1"/>
    <col min="14865" max="14865" width="9.5" customWidth="1"/>
    <col min="14866" max="14866" width="7.5" customWidth="1"/>
    <col min="14867" max="14867" width="9.375" customWidth="1"/>
    <col min="14868" max="14868" width="13.125" customWidth="1"/>
    <col min="14869" max="14871" width="9.375" customWidth="1"/>
    <col min="14872" max="14872" width="7.125" customWidth="1"/>
    <col min="14873" max="14874" width="5.625" bestFit="1" customWidth="1"/>
    <col min="14875" max="14875" width="7.125" bestFit="1" customWidth="1"/>
    <col min="14876" max="14877" width="5.625" bestFit="1" customWidth="1"/>
    <col min="14878" max="14878" width="8.875" bestFit="1" customWidth="1"/>
    <col min="14879" max="14881" width="10.375" customWidth="1"/>
    <col min="14882" max="14882" width="6.5" customWidth="1"/>
    <col min="14883" max="14883" width="7.375" customWidth="1"/>
    <col min="14884" max="14884" width="8" customWidth="1"/>
    <col min="15109" max="15109" width="19.5" customWidth="1"/>
    <col min="15110" max="15110" width="8" customWidth="1"/>
    <col min="15111" max="15111" width="8.5" bestFit="1" customWidth="1"/>
    <col min="15112" max="15112" width="7.125" customWidth="1"/>
    <col min="15113" max="15113" width="8.375" customWidth="1"/>
    <col min="15114" max="15114" width="7.625" customWidth="1"/>
    <col min="15115" max="15116" width="9.5" customWidth="1"/>
    <col min="15117" max="15117" width="8.5" customWidth="1"/>
    <col min="15118" max="15118" width="7.5" customWidth="1"/>
    <col min="15119" max="15119" width="6.875" customWidth="1"/>
    <col min="15120" max="15120" width="9.625" customWidth="1"/>
    <col min="15121" max="15121" width="9.5" customWidth="1"/>
    <col min="15122" max="15122" width="7.5" customWidth="1"/>
    <col min="15123" max="15123" width="9.375" customWidth="1"/>
    <col min="15124" max="15124" width="13.125" customWidth="1"/>
    <col min="15125" max="15127" width="9.375" customWidth="1"/>
    <col min="15128" max="15128" width="7.125" customWidth="1"/>
    <col min="15129" max="15130" width="5.625" bestFit="1" customWidth="1"/>
    <col min="15131" max="15131" width="7.125" bestFit="1" customWidth="1"/>
    <col min="15132" max="15133" width="5.625" bestFit="1" customWidth="1"/>
    <col min="15134" max="15134" width="8.875" bestFit="1" customWidth="1"/>
    <col min="15135" max="15137" width="10.375" customWidth="1"/>
    <col min="15138" max="15138" width="6.5" customWidth="1"/>
    <col min="15139" max="15139" width="7.375" customWidth="1"/>
    <col min="15140" max="15140" width="8" customWidth="1"/>
    <col min="15365" max="15365" width="19.5" customWidth="1"/>
    <col min="15366" max="15366" width="8" customWidth="1"/>
    <col min="15367" max="15367" width="8.5" bestFit="1" customWidth="1"/>
    <col min="15368" max="15368" width="7.125" customWidth="1"/>
    <col min="15369" max="15369" width="8.375" customWidth="1"/>
    <col min="15370" max="15370" width="7.625" customWidth="1"/>
    <col min="15371" max="15372" width="9.5" customWidth="1"/>
    <col min="15373" max="15373" width="8.5" customWidth="1"/>
    <col min="15374" max="15374" width="7.5" customWidth="1"/>
    <col min="15375" max="15375" width="6.875" customWidth="1"/>
    <col min="15376" max="15376" width="9.625" customWidth="1"/>
    <col min="15377" max="15377" width="9.5" customWidth="1"/>
    <col min="15378" max="15378" width="7.5" customWidth="1"/>
    <col min="15379" max="15379" width="9.375" customWidth="1"/>
    <col min="15380" max="15380" width="13.125" customWidth="1"/>
    <col min="15381" max="15383" width="9.375" customWidth="1"/>
    <col min="15384" max="15384" width="7.125" customWidth="1"/>
    <col min="15385" max="15386" width="5.625" bestFit="1" customWidth="1"/>
    <col min="15387" max="15387" width="7.125" bestFit="1" customWidth="1"/>
    <col min="15388" max="15389" width="5.625" bestFit="1" customWidth="1"/>
    <col min="15390" max="15390" width="8.875" bestFit="1" customWidth="1"/>
    <col min="15391" max="15393" width="10.375" customWidth="1"/>
    <col min="15394" max="15394" width="6.5" customWidth="1"/>
    <col min="15395" max="15395" width="7.375" customWidth="1"/>
    <col min="15396" max="15396" width="8" customWidth="1"/>
    <col min="15621" max="15621" width="19.5" customWidth="1"/>
    <col min="15622" max="15622" width="8" customWidth="1"/>
    <col min="15623" max="15623" width="8.5" bestFit="1" customWidth="1"/>
    <col min="15624" max="15624" width="7.125" customWidth="1"/>
    <col min="15625" max="15625" width="8.375" customWidth="1"/>
    <col min="15626" max="15626" width="7.625" customWidth="1"/>
    <col min="15627" max="15628" width="9.5" customWidth="1"/>
    <col min="15629" max="15629" width="8.5" customWidth="1"/>
    <col min="15630" max="15630" width="7.5" customWidth="1"/>
    <col min="15631" max="15631" width="6.875" customWidth="1"/>
    <col min="15632" max="15632" width="9.625" customWidth="1"/>
    <col min="15633" max="15633" width="9.5" customWidth="1"/>
    <col min="15634" max="15634" width="7.5" customWidth="1"/>
    <col min="15635" max="15635" width="9.375" customWidth="1"/>
    <col min="15636" max="15636" width="13.125" customWidth="1"/>
    <col min="15637" max="15639" width="9.375" customWidth="1"/>
    <col min="15640" max="15640" width="7.125" customWidth="1"/>
    <col min="15641" max="15642" width="5.625" bestFit="1" customWidth="1"/>
    <col min="15643" max="15643" width="7.125" bestFit="1" customWidth="1"/>
    <col min="15644" max="15645" width="5.625" bestFit="1" customWidth="1"/>
    <col min="15646" max="15646" width="8.875" bestFit="1" customWidth="1"/>
    <col min="15647" max="15649" width="10.375" customWidth="1"/>
    <col min="15650" max="15650" width="6.5" customWidth="1"/>
    <col min="15651" max="15651" width="7.375" customWidth="1"/>
    <col min="15652" max="15652" width="8" customWidth="1"/>
    <col min="15877" max="15877" width="19.5" customWidth="1"/>
    <col min="15878" max="15878" width="8" customWidth="1"/>
    <col min="15879" max="15879" width="8.5" bestFit="1" customWidth="1"/>
    <col min="15880" max="15880" width="7.125" customWidth="1"/>
    <col min="15881" max="15881" width="8.375" customWidth="1"/>
    <col min="15882" max="15882" width="7.625" customWidth="1"/>
    <col min="15883" max="15884" width="9.5" customWidth="1"/>
    <col min="15885" max="15885" width="8.5" customWidth="1"/>
    <col min="15886" max="15886" width="7.5" customWidth="1"/>
    <col min="15887" max="15887" width="6.875" customWidth="1"/>
    <col min="15888" max="15888" width="9.625" customWidth="1"/>
    <col min="15889" max="15889" width="9.5" customWidth="1"/>
    <col min="15890" max="15890" width="7.5" customWidth="1"/>
    <col min="15891" max="15891" width="9.375" customWidth="1"/>
    <col min="15892" max="15892" width="13.125" customWidth="1"/>
    <col min="15893" max="15895" width="9.375" customWidth="1"/>
    <col min="15896" max="15896" width="7.125" customWidth="1"/>
    <col min="15897" max="15898" width="5.625" bestFit="1" customWidth="1"/>
    <col min="15899" max="15899" width="7.125" bestFit="1" customWidth="1"/>
    <col min="15900" max="15901" width="5.625" bestFit="1" customWidth="1"/>
    <col min="15902" max="15902" width="8.875" bestFit="1" customWidth="1"/>
    <col min="15903" max="15905" width="10.375" customWidth="1"/>
    <col min="15906" max="15906" width="6.5" customWidth="1"/>
    <col min="15907" max="15907" width="7.375" customWidth="1"/>
    <col min="15908" max="15908" width="8" customWidth="1"/>
    <col min="16133" max="16133" width="19.5" customWidth="1"/>
    <col min="16134" max="16134" width="8" customWidth="1"/>
    <col min="16135" max="16135" width="8.5" bestFit="1" customWidth="1"/>
    <col min="16136" max="16136" width="7.125" customWidth="1"/>
    <col min="16137" max="16137" width="8.375" customWidth="1"/>
    <col min="16138" max="16138" width="7.625" customWidth="1"/>
    <col min="16139" max="16140" width="9.5" customWidth="1"/>
    <col min="16141" max="16141" width="8.5" customWidth="1"/>
    <col min="16142" max="16142" width="7.5" customWidth="1"/>
    <col min="16143" max="16143" width="6.875" customWidth="1"/>
    <col min="16144" max="16144" width="9.625" customWidth="1"/>
    <col min="16145" max="16145" width="9.5" customWidth="1"/>
    <col min="16146" max="16146" width="7.5" customWidth="1"/>
    <col min="16147" max="16147" width="9.375" customWidth="1"/>
    <col min="16148" max="16148" width="13.125" customWidth="1"/>
    <col min="16149" max="16151" width="9.375" customWidth="1"/>
    <col min="16152" max="16152" width="7.125" customWidth="1"/>
    <col min="16153" max="16154" width="5.625" bestFit="1" customWidth="1"/>
    <col min="16155" max="16155" width="7.125" bestFit="1" customWidth="1"/>
    <col min="16156" max="16157" width="5.625" bestFit="1" customWidth="1"/>
    <col min="16158" max="16158" width="8.875" bestFit="1" customWidth="1"/>
    <col min="16159" max="16161" width="10.375" customWidth="1"/>
    <col min="16162" max="16162" width="6.5" customWidth="1"/>
    <col min="16163" max="16163" width="7.375" customWidth="1"/>
    <col min="16164" max="16164" width="8" customWidth="1"/>
  </cols>
  <sheetData>
    <row r="1" spans="1:36" ht="27" customHeight="1" x14ac:dyDescent="0.25">
      <c r="A1" s="57"/>
      <c r="B1" s="58"/>
      <c r="C1" s="58"/>
      <c r="D1" s="59"/>
      <c r="E1" s="66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28.5" customHeight="1" thickBot="1" x14ac:dyDescent="0.3">
      <c r="A2" s="60"/>
      <c r="B2" s="61"/>
      <c r="C2" s="61"/>
      <c r="D2" s="62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</row>
    <row r="3" spans="1:36" ht="19.5" customHeight="1" x14ac:dyDescent="0.25">
      <c r="A3" s="60"/>
      <c r="B3" s="61"/>
      <c r="C3" s="61"/>
      <c r="D3" s="62"/>
      <c r="E3" s="72" t="s">
        <v>73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4"/>
    </row>
    <row r="4" spans="1:36" ht="18.75" customHeight="1" thickBot="1" x14ac:dyDescent="0.3">
      <c r="A4" s="63"/>
      <c r="B4" s="64"/>
      <c r="C4" s="64"/>
      <c r="D4" s="6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7"/>
    </row>
    <row r="5" spans="1:36" x14ac:dyDescent="0.25">
      <c r="A5" s="1" t="s">
        <v>1</v>
      </c>
      <c r="B5" s="1"/>
      <c r="C5">
        <v>2021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x14ac:dyDescent="0.25">
      <c r="A6" s="1" t="s">
        <v>83</v>
      </c>
      <c r="B6" s="1"/>
      <c r="C6">
        <v>57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x14ac:dyDescent="0.25">
      <c r="K7" s="78" t="s">
        <v>2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3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6" ht="22.5" customHeight="1" x14ac:dyDescent="0.25">
      <c r="A8" s="53" t="s">
        <v>74</v>
      </c>
      <c r="B8" s="50" t="s">
        <v>4</v>
      </c>
      <c r="C8" s="53" t="s">
        <v>5</v>
      </c>
      <c r="D8" s="50" t="s">
        <v>6</v>
      </c>
      <c r="E8" s="56" t="s">
        <v>7</v>
      </c>
      <c r="F8" s="56"/>
      <c r="G8" s="56" t="s">
        <v>8</v>
      </c>
      <c r="H8" s="56"/>
      <c r="I8" s="49" t="s">
        <v>9</v>
      </c>
      <c r="J8" s="49"/>
      <c r="K8" s="46" t="s">
        <v>10</v>
      </c>
      <c r="L8" s="46"/>
      <c r="M8" s="47" t="s">
        <v>11</v>
      </c>
      <c r="N8" s="47"/>
      <c r="O8" s="49" t="s">
        <v>12</v>
      </c>
      <c r="P8" s="49"/>
      <c r="Q8" s="49"/>
      <c r="R8" s="49"/>
      <c r="S8" s="35" t="s">
        <v>13</v>
      </c>
      <c r="T8" s="36"/>
      <c r="U8" s="35" t="s">
        <v>70</v>
      </c>
      <c r="V8" s="36"/>
      <c r="W8" s="50" t="s">
        <v>14</v>
      </c>
      <c r="X8" s="46" t="s">
        <v>15</v>
      </c>
      <c r="Y8" s="46"/>
      <c r="Z8" s="46"/>
      <c r="AA8" s="46"/>
      <c r="AB8" s="46" t="s">
        <v>16</v>
      </c>
      <c r="AC8" s="46"/>
      <c r="AD8" s="46"/>
      <c r="AE8" s="46" t="s">
        <v>17</v>
      </c>
      <c r="AF8" s="46"/>
      <c r="AG8" s="46" t="s">
        <v>18</v>
      </c>
      <c r="AH8" s="46"/>
      <c r="AI8" s="46"/>
      <c r="AJ8" s="46"/>
    </row>
    <row r="9" spans="1:36" ht="25.5" customHeight="1" x14ac:dyDescent="0.25">
      <c r="A9" s="54"/>
      <c r="B9" s="51"/>
      <c r="C9" s="54"/>
      <c r="D9" s="51" t="s">
        <v>19</v>
      </c>
      <c r="E9" s="2" t="s">
        <v>20</v>
      </c>
      <c r="F9" s="2" t="s">
        <v>21</v>
      </c>
      <c r="G9" s="47" t="s">
        <v>22</v>
      </c>
      <c r="H9" s="47" t="s">
        <v>23</v>
      </c>
      <c r="I9" s="3" t="s">
        <v>20</v>
      </c>
      <c r="J9" s="3" t="s">
        <v>21</v>
      </c>
      <c r="K9" s="45" t="s">
        <v>22</v>
      </c>
      <c r="L9" s="45" t="s">
        <v>24</v>
      </c>
      <c r="M9" s="45" t="s">
        <v>25</v>
      </c>
      <c r="N9" s="48" t="s">
        <v>26</v>
      </c>
      <c r="O9" s="45" t="s">
        <v>25</v>
      </c>
      <c r="P9" s="37" t="s">
        <v>69</v>
      </c>
      <c r="Q9" s="45" t="s">
        <v>23</v>
      </c>
      <c r="R9" s="45" t="s">
        <v>26</v>
      </c>
      <c r="S9" s="45" t="s">
        <v>25</v>
      </c>
      <c r="T9" s="45" t="s">
        <v>26</v>
      </c>
      <c r="U9" s="37" t="s">
        <v>71</v>
      </c>
      <c r="V9" s="37" t="s">
        <v>72</v>
      </c>
      <c r="W9" s="51"/>
      <c r="X9" s="45" t="s">
        <v>27</v>
      </c>
      <c r="Y9" s="45" t="s">
        <v>28</v>
      </c>
      <c r="Z9" s="45" t="s">
        <v>29</v>
      </c>
      <c r="AA9" s="45" t="s">
        <v>30</v>
      </c>
      <c r="AB9" s="45" t="s">
        <v>31</v>
      </c>
      <c r="AC9" s="45" t="s">
        <v>32</v>
      </c>
      <c r="AD9" s="45" t="s">
        <v>33</v>
      </c>
      <c r="AE9" s="45" t="s">
        <v>34</v>
      </c>
      <c r="AF9" s="45" t="s">
        <v>35</v>
      </c>
      <c r="AG9" s="37" t="s">
        <v>36</v>
      </c>
      <c r="AH9" s="37" t="s">
        <v>28</v>
      </c>
      <c r="AI9" s="37" t="s">
        <v>29</v>
      </c>
      <c r="AJ9" s="37" t="s">
        <v>30</v>
      </c>
    </row>
    <row r="10" spans="1:36" ht="28.5" customHeight="1" x14ac:dyDescent="0.25">
      <c r="A10" s="55"/>
      <c r="B10" s="52"/>
      <c r="C10" s="55"/>
      <c r="D10" s="52" t="s">
        <v>37</v>
      </c>
      <c r="E10" s="3" t="s">
        <v>38</v>
      </c>
      <c r="F10" s="3" t="s">
        <v>39</v>
      </c>
      <c r="G10" s="47"/>
      <c r="H10" s="47"/>
      <c r="I10" s="3" t="s">
        <v>38</v>
      </c>
      <c r="J10" s="3" t="s">
        <v>39</v>
      </c>
      <c r="K10" s="45"/>
      <c r="L10" s="45"/>
      <c r="M10" s="45"/>
      <c r="N10" s="48"/>
      <c r="O10" s="45"/>
      <c r="P10" s="38"/>
      <c r="Q10" s="45" t="s">
        <v>39</v>
      </c>
      <c r="R10" s="45"/>
      <c r="S10" s="45"/>
      <c r="T10" s="45"/>
      <c r="U10" s="38"/>
      <c r="V10" s="38"/>
      <c r="W10" s="52"/>
      <c r="X10" s="45" t="s">
        <v>40</v>
      </c>
      <c r="Y10" s="45"/>
      <c r="Z10" s="45"/>
      <c r="AA10" s="45" t="s">
        <v>41</v>
      </c>
      <c r="AB10" s="45"/>
      <c r="AC10" s="45"/>
      <c r="AD10" s="45"/>
      <c r="AE10" s="45"/>
      <c r="AF10" s="45"/>
      <c r="AG10" s="38"/>
      <c r="AH10" s="38"/>
      <c r="AI10" s="38"/>
      <c r="AJ10" s="38" t="s">
        <v>41</v>
      </c>
    </row>
    <row r="11" spans="1:36" x14ac:dyDescent="0.25">
      <c r="A11" s="5" t="s">
        <v>43</v>
      </c>
      <c r="B11" s="5">
        <v>30</v>
      </c>
      <c r="C11" s="6">
        <f>B11*8*D11</f>
        <v>13680</v>
      </c>
      <c r="D11" s="4">
        <v>57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7">
        <v>0</v>
      </c>
      <c r="L11" s="7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f>+(U11/D11)*100000</f>
        <v>0</v>
      </c>
      <c r="W11" s="4">
        <f t="shared" ref="W11:W23" si="0">L11+N11+R11+T11</f>
        <v>0</v>
      </c>
      <c r="X11" s="8">
        <f>(E11/D11)*100000</f>
        <v>0</v>
      </c>
      <c r="Y11" s="9">
        <f>(E11/D11)*100</f>
        <v>0</v>
      </c>
      <c r="Z11" s="9">
        <f>((F11)/C11)*100000</f>
        <v>0</v>
      </c>
      <c r="AA11" s="8">
        <f t="shared" ref="AA11:AA23" si="1">(F11*8)/C11*100</f>
        <v>0</v>
      </c>
      <c r="AB11" s="9">
        <f>(O11/D11)*100</f>
        <v>0</v>
      </c>
      <c r="AC11" s="9">
        <f>+(P11+Q11/D11)*100</f>
        <v>0</v>
      </c>
      <c r="AD11" s="10">
        <f t="shared" ref="AD11:AD22" si="2">(AB11*AC11)/1000</f>
        <v>0</v>
      </c>
      <c r="AE11" s="11">
        <f>(K11/C11)*100000</f>
        <v>0</v>
      </c>
      <c r="AF11" s="11">
        <f t="shared" ref="AF11:AF23" si="3">L11*200000/C11</f>
        <v>0</v>
      </c>
      <c r="AG11" s="8">
        <f t="shared" ref="AG11:AG22" si="4">((E11+I11+O11)/D11)*100</f>
        <v>0</v>
      </c>
      <c r="AH11" s="9">
        <f>((E11+I11+O11)/C11)*100000</f>
        <v>0</v>
      </c>
      <c r="AI11" s="9">
        <f>((F11+J11+Q11)/C11)*100000</f>
        <v>0</v>
      </c>
      <c r="AJ11" s="8">
        <f t="shared" ref="AJ11:AJ23" si="5">((F11+J11+Q11)*8)/C11*100</f>
        <v>0</v>
      </c>
    </row>
    <row r="12" spans="1:36" x14ac:dyDescent="0.25">
      <c r="A12" s="5" t="s">
        <v>44</v>
      </c>
      <c r="B12" s="5">
        <v>30</v>
      </c>
      <c r="C12" s="6">
        <f>B12*8*D12</f>
        <v>13680</v>
      </c>
      <c r="D12" s="4">
        <v>57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7">
        <v>0</v>
      </c>
      <c r="L12" s="7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f t="shared" ref="V12:V23" si="6">+(U12/D12)*100000</f>
        <v>0</v>
      </c>
      <c r="W12" s="4">
        <f t="shared" si="0"/>
        <v>0</v>
      </c>
      <c r="X12" s="8">
        <f>(E12/D12)*100000</f>
        <v>0</v>
      </c>
      <c r="Y12" s="9">
        <f>(E12/D12)*100</f>
        <v>0</v>
      </c>
      <c r="Z12" s="9">
        <f t="shared" ref="Z12:Z23" si="7">((F12)/C12)*100000</f>
        <v>0</v>
      </c>
      <c r="AA12" s="8">
        <f t="shared" si="1"/>
        <v>0</v>
      </c>
      <c r="AB12" s="9">
        <f>(O12/D12)*100</f>
        <v>0</v>
      </c>
      <c r="AC12" s="9">
        <f t="shared" ref="AC12:AC23" si="8">+(P12+Q12/D12)*100</f>
        <v>0</v>
      </c>
      <c r="AD12" s="10">
        <f t="shared" si="2"/>
        <v>0</v>
      </c>
      <c r="AE12" s="11">
        <f t="shared" ref="AE12:AE23" si="9">(K12/C12)*100000</f>
        <v>0</v>
      </c>
      <c r="AF12" s="11">
        <f t="shared" si="3"/>
        <v>0</v>
      </c>
      <c r="AG12" s="8">
        <f t="shared" si="4"/>
        <v>0</v>
      </c>
      <c r="AH12" s="9">
        <f t="shared" ref="AH12:AH23" si="10">((E12+I12+O12)/C12)*100000</f>
        <v>0</v>
      </c>
      <c r="AI12" s="9">
        <f t="shared" ref="AI12:AI23" si="11">((F12+J12+Q12)/C12)*100000</f>
        <v>0</v>
      </c>
      <c r="AJ12" s="8">
        <f t="shared" si="5"/>
        <v>0</v>
      </c>
    </row>
    <row r="13" spans="1:36" x14ac:dyDescent="0.25">
      <c r="A13" s="5" t="s">
        <v>45</v>
      </c>
      <c r="B13" s="5">
        <v>30</v>
      </c>
      <c r="C13" s="6">
        <f>B13*8*D13</f>
        <v>13680</v>
      </c>
      <c r="D13" s="4">
        <v>57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7">
        <v>0</v>
      </c>
      <c r="L13" s="7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f t="shared" si="6"/>
        <v>0</v>
      </c>
      <c r="W13" s="4">
        <f t="shared" si="0"/>
        <v>0</v>
      </c>
      <c r="X13" s="8">
        <f t="shared" ref="X13:X23" si="12">(E13/D13)*100000</f>
        <v>0</v>
      </c>
      <c r="Y13" s="9">
        <f>(E13/D13)*100</f>
        <v>0</v>
      </c>
      <c r="Z13" s="9">
        <f t="shared" si="7"/>
        <v>0</v>
      </c>
      <c r="AA13" s="8">
        <f t="shared" si="1"/>
        <v>0</v>
      </c>
      <c r="AB13" s="9">
        <f t="shared" ref="AB13:AB23" si="13">(O13/D13)*100</f>
        <v>0</v>
      </c>
      <c r="AC13" s="9">
        <f t="shared" si="8"/>
        <v>0</v>
      </c>
      <c r="AD13" s="10">
        <f t="shared" si="2"/>
        <v>0</v>
      </c>
      <c r="AE13" s="11">
        <f t="shared" si="9"/>
        <v>0</v>
      </c>
      <c r="AF13" s="11">
        <f t="shared" si="3"/>
        <v>0</v>
      </c>
      <c r="AG13" s="8">
        <f t="shared" si="4"/>
        <v>0</v>
      </c>
      <c r="AH13" s="9">
        <f t="shared" si="10"/>
        <v>0</v>
      </c>
      <c r="AI13" s="9">
        <f t="shared" si="11"/>
        <v>0</v>
      </c>
      <c r="AJ13" s="8">
        <f t="shared" si="5"/>
        <v>0</v>
      </c>
    </row>
    <row r="14" spans="1:36" x14ac:dyDescent="0.25">
      <c r="A14" s="5" t="s">
        <v>46</v>
      </c>
      <c r="B14" s="5">
        <v>30</v>
      </c>
      <c r="C14" s="6">
        <f t="shared" ref="C14:C15" si="14">B14*8*D14</f>
        <v>13680</v>
      </c>
      <c r="D14" s="4">
        <v>57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7">
        <v>0</v>
      </c>
      <c r="L14" s="7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f t="shared" si="6"/>
        <v>0</v>
      </c>
      <c r="W14" s="4">
        <f t="shared" si="0"/>
        <v>0</v>
      </c>
      <c r="X14" s="8">
        <f t="shared" si="12"/>
        <v>0</v>
      </c>
      <c r="Y14" s="9">
        <f t="shared" ref="Y14:Y22" si="15">(E14/D14)*100</f>
        <v>0</v>
      </c>
      <c r="Z14" s="9">
        <f t="shared" si="7"/>
        <v>0</v>
      </c>
      <c r="AA14" s="8">
        <f t="shared" si="1"/>
        <v>0</v>
      </c>
      <c r="AB14" s="9">
        <f t="shared" si="13"/>
        <v>0</v>
      </c>
      <c r="AC14" s="9">
        <f t="shared" si="8"/>
        <v>0</v>
      </c>
      <c r="AD14" s="10">
        <f t="shared" si="2"/>
        <v>0</v>
      </c>
      <c r="AE14" s="11">
        <f t="shared" si="9"/>
        <v>0</v>
      </c>
      <c r="AF14" s="11">
        <f t="shared" si="3"/>
        <v>0</v>
      </c>
      <c r="AG14" s="8">
        <f t="shared" si="4"/>
        <v>0</v>
      </c>
      <c r="AH14" s="9">
        <f t="shared" si="10"/>
        <v>0</v>
      </c>
      <c r="AI14" s="9">
        <f t="shared" si="11"/>
        <v>0</v>
      </c>
      <c r="AJ14" s="8">
        <f t="shared" si="5"/>
        <v>0</v>
      </c>
    </row>
    <row r="15" spans="1:36" x14ac:dyDescent="0.25">
      <c r="A15" s="5" t="s">
        <v>47</v>
      </c>
      <c r="B15" s="5">
        <v>30</v>
      </c>
      <c r="C15" s="6">
        <f t="shared" si="14"/>
        <v>13680</v>
      </c>
      <c r="D15" s="4">
        <v>57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7">
        <v>0</v>
      </c>
      <c r="L15" s="7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f t="shared" si="6"/>
        <v>0</v>
      </c>
      <c r="W15" s="4">
        <v>0</v>
      </c>
      <c r="X15" s="8">
        <f t="shared" si="12"/>
        <v>0</v>
      </c>
      <c r="Y15" s="9">
        <f t="shared" si="15"/>
        <v>0</v>
      </c>
      <c r="Z15" s="9">
        <f t="shared" si="7"/>
        <v>0</v>
      </c>
      <c r="AA15" s="8">
        <f t="shared" si="1"/>
        <v>0</v>
      </c>
      <c r="AB15" s="9">
        <f t="shared" si="13"/>
        <v>0</v>
      </c>
      <c r="AC15" s="9">
        <f t="shared" si="8"/>
        <v>0</v>
      </c>
      <c r="AD15" s="10">
        <f t="shared" si="2"/>
        <v>0</v>
      </c>
      <c r="AE15" s="11">
        <f t="shared" si="9"/>
        <v>0</v>
      </c>
      <c r="AF15" s="11">
        <f t="shared" si="3"/>
        <v>0</v>
      </c>
      <c r="AG15" s="8">
        <f t="shared" si="4"/>
        <v>0</v>
      </c>
      <c r="AH15" s="9">
        <f t="shared" si="10"/>
        <v>0</v>
      </c>
      <c r="AI15" s="9">
        <f t="shared" si="11"/>
        <v>0</v>
      </c>
      <c r="AJ15" s="8">
        <f t="shared" si="5"/>
        <v>0</v>
      </c>
    </row>
    <row r="16" spans="1:36" x14ac:dyDescent="0.25">
      <c r="A16" s="5" t="s">
        <v>48</v>
      </c>
      <c r="B16" s="5">
        <v>30</v>
      </c>
      <c r="C16" s="6">
        <f>B16*8*D16</f>
        <v>13680</v>
      </c>
      <c r="D16" s="4">
        <v>57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7">
        <v>0</v>
      </c>
      <c r="L16" s="7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f t="shared" si="6"/>
        <v>0</v>
      </c>
      <c r="W16" s="4">
        <f t="shared" si="0"/>
        <v>0</v>
      </c>
      <c r="X16" s="8">
        <f t="shared" si="12"/>
        <v>0</v>
      </c>
      <c r="Y16" s="9">
        <f t="shared" si="15"/>
        <v>0</v>
      </c>
      <c r="Z16" s="9">
        <f t="shared" si="7"/>
        <v>0</v>
      </c>
      <c r="AA16" s="8">
        <f t="shared" si="1"/>
        <v>0</v>
      </c>
      <c r="AB16" s="9">
        <f t="shared" si="13"/>
        <v>0</v>
      </c>
      <c r="AC16" s="9">
        <f t="shared" si="8"/>
        <v>0</v>
      </c>
      <c r="AD16" s="10">
        <f t="shared" si="2"/>
        <v>0</v>
      </c>
      <c r="AE16" s="11">
        <f t="shared" si="9"/>
        <v>0</v>
      </c>
      <c r="AF16" s="11">
        <f t="shared" si="3"/>
        <v>0</v>
      </c>
      <c r="AG16" s="8">
        <f t="shared" si="4"/>
        <v>0</v>
      </c>
      <c r="AH16" s="9">
        <f t="shared" si="10"/>
        <v>0</v>
      </c>
      <c r="AI16" s="9">
        <f t="shared" si="11"/>
        <v>0</v>
      </c>
      <c r="AJ16" s="8">
        <f t="shared" si="5"/>
        <v>0</v>
      </c>
    </row>
    <row r="17" spans="1:36" x14ac:dyDescent="0.25">
      <c r="A17" s="5" t="s">
        <v>49</v>
      </c>
      <c r="B17" s="5">
        <v>30</v>
      </c>
      <c r="C17" s="6">
        <f t="shared" ref="C17:C22" si="16">B17*8*D17</f>
        <v>13680</v>
      </c>
      <c r="D17" s="4">
        <v>57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7">
        <v>0</v>
      </c>
      <c r="L17" s="7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f t="shared" si="6"/>
        <v>0</v>
      </c>
      <c r="W17" s="4">
        <f t="shared" si="0"/>
        <v>0</v>
      </c>
      <c r="X17" s="8">
        <f t="shared" si="12"/>
        <v>0</v>
      </c>
      <c r="Y17" s="9">
        <f t="shared" si="15"/>
        <v>0</v>
      </c>
      <c r="Z17" s="9">
        <f t="shared" si="7"/>
        <v>0</v>
      </c>
      <c r="AA17" s="8">
        <f t="shared" si="1"/>
        <v>0</v>
      </c>
      <c r="AB17" s="9">
        <f t="shared" si="13"/>
        <v>0</v>
      </c>
      <c r="AC17" s="9">
        <f t="shared" si="8"/>
        <v>0</v>
      </c>
      <c r="AD17" s="10">
        <f t="shared" si="2"/>
        <v>0</v>
      </c>
      <c r="AE17" s="11">
        <f t="shared" si="9"/>
        <v>0</v>
      </c>
      <c r="AF17" s="11">
        <f t="shared" si="3"/>
        <v>0</v>
      </c>
      <c r="AG17" s="8">
        <f t="shared" si="4"/>
        <v>0</v>
      </c>
      <c r="AH17" s="9">
        <f t="shared" si="10"/>
        <v>0</v>
      </c>
      <c r="AI17" s="9">
        <f t="shared" si="11"/>
        <v>0</v>
      </c>
      <c r="AJ17" s="8">
        <f t="shared" si="5"/>
        <v>0</v>
      </c>
    </row>
    <row r="18" spans="1:36" x14ac:dyDescent="0.25">
      <c r="A18" s="5" t="s">
        <v>50</v>
      </c>
      <c r="B18" s="5">
        <v>30</v>
      </c>
      <c r="C18" s="6">
        <f t="shared" si="16"/>
        <v>13680</v>
      </c>
      <c r="D18" s="4">
        <v>57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7">
        <v>0</v>
      </c>
      <c r="L18" s="7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f t="shared" si="6"/>
        <v>0</v>
      </c>
      <c r="W18" s="4">
        <f t="shared" si="0"/>
        <v>0</v>
      </c>
      <c r="X18" s="8">
        <f t="shared" si="12"/>
        <v>0</v>
      </c>
      <c r="Y18" s="9">
        <f t="shared" si="15"/>
        <v>0</v>
      </c>
      <c r="Z18" s="9">
        <f t="shared" si="7"/>
        <v>0</v>
      </c>
      <c r="AA18" s="8">
        <f t="shared" si="1"/>
        <v>0</v>
      </c>
      <c r="AB18" s="9">
        <f t="shared" si="13"/>
        <v>0</v>
      </c>
      <c r="AC18" s="9">
        <f t="shared" si="8"/>
        <v>0</v>
      </c>
      <c r="AD18" s="10">
        <f t="shared" si="2"/>
        <v>0</v>
      </c>
      <c r="AE18" s="11">
        <f t="shared" si="9"/>
        <v>0</v>
      </c>
      <c r="AF18" s="11">
        <f t="shared" si="3"/>
        <v>0</v>
      </c>
      <c r="AG18" s="8">
        <f t="shared" si="4"/>
        <v>0</v>
      </c>
      <c r="AH18" s="9">
        <f t="shared" si="10"/>
        <v>0</v>
      </c>
      <c r="AI18" s="9">
        <f t="shared" si="11"/>
        <v>0</v>
      </c>
      <c r="AJ18" s="8">
        <f t="shared" si="5"/>
        <v>0</v>
      </c>
    </row>
    <row r="19" spans="1:36" x14ac:dyDescent="0.25">
      <c r="A19" s="5" t="s">
        <v>51</v>
      </c>
      <c r="B19" s="5">
        <v>30</v>
      </c>
      <c r="C19" s="6">
        <f t="shared" si="16"/>
        <v>13680</v>
      </c>
      <c r="D19" s="4">
        <v>57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7">
        <v>0</v>
      </c>
      <c r="L19" s="7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f t="shared" si="6"/>
        <v>0</v>
      </c>
      <c r="W19" s="4">
        <f t="shared" si="0"/>
        <v>0</v>
      </c>
      <c r="X19" s="8">
        <f t="shared" si="12"/>
        <v>0</v>
      </c>
      <c r="Y19" s="9">
        <f t="shared" si="15"/>
        <v>0</v>
      </c>
      <c r="Z19" s="9">
        <f t="shared" si="7"/>
        <v>0</v>
      </c>
      <c r="AA19" s="8">
        <f t="shared" si="1"/>
        <v>0</v>
      </c>
      <c r="AB19" s="9">
        <f t="shared" si="13"/>
        <v>0</v>
      </c>
      <c r="AC19" s="9">
        <f t="shared" si="8"/>
        <v>0</v>
      </c>
      <c r="AD19" s="10">
        <f t="shared" si="2"/>
        <v>0</v>
      </c>
      <c r="AE19" s="11">
        <f t="shared" si="9"/>
        <v>0</v>
      </c>
      <c r="AF19" s="11">
        <f t="shared" si="3"/>
        <v>0</v>
      </c>
      <c r="AG19" s="8">
        <f t="shared" si="4"/>
        <v>0</v>
      </c>
      <c r="AH19" s="9">
        <f t="shared" si="10"/>
        <v>0</v>
      </c>
      <c r="AI19" s="9">
        <f t="shared" si="11"/>
        <v>0</v>
      </c>
      <c r="AJ19" s="8">
        <f t="shared" si="5"/>
        <v>0</v>
      </c>
    </row>
    <row r="20" spans="1:36" x14ac:dyDescent="0.25">
      <c r="A20" s="5" t="s">
        <v>52</v>
      </c>
      <c r="B20" s="5">
        <v>30</v>
      </c>
      <c r="C20" s="6">
        <f t="shared" si="16"/>
        <v>13680</v>
      </c>
      <c r="D20" s="4">
        <v>57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7">
        <v>0</v>
      </c>
      <c r="L20" s="7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f t="shared" si="6"/>
        <v>0</v>
      </c>
      <c r="W20" s="4">
        <f t="shared" si="0"/>
        <v>0</v>
      </c>
      <c r="X20" s="8">
        <f t="shared" si="12"/>
        <v>0</v>
      </c>
      <c r="Y20" s="9">
        <f t="shared" si="15"/>
        <v>0</v>
      </c>
      <c r="Z20" s="9">
        <f t="shared" si="7"/>
        <v>0</v>
      </c>
      <c r="AA20" s="8">
        <f t="shared" si="1"/>
        <v>0</v>
      </c>
      <c r="AB20" s="9">
        <f t="shared" si="13"/>
        <v>0</v>
      </c>
      <c r="AC20" s="9">
        <f t="shared" si="8"/>
        <v>0</v>
      </c>
      <c r="AD20" s="10">
        <f t="shared" si="2"/>
        <v>0</v>
      </c>
      <c r="AE20" s="11">
        <f t="shared" si="9"/>
        <v>0</v>
      </c>
      <c r="AF20" s="11">
        <f t="shared" si="3"/>
        <v>0</v>
      </c>
      <c r="AG20" s="8">
        <f t="shared" si="4"/>
        <v>0</v>
      </c>
      <c r="AH20" s="9">
        <f t="shared" si="10"/>
        <v>0</v>
      </c>
      <c r="AI20" s="9">
        <f t="shared" si="11"/>
        <v>0</v>
      </c>
      <c r="AJ20" s="8">
        <f t="shared" si="5"/>
        <v>0</v>
      </c>
    </row>
    <row r="21" spans="1:36" x14ac:dyDescent="0.25">
      <c r="A21" s="5" t="s">
        <v>53</v>
      </c>
      <c r="B21" s="5">
        <v>30</v>
      </c>
      <c r="C21" s="6">
        <f t="shared" si="16"/>
        <v>13680</v>
      </c>
      <c r="D21" s="4">
        <v>57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7">
        <v>0</v>
      </c>
      <c r="L21" s="7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f t="shared" si="6"/>
        <v>0</v>
      </c>
      <c r="W21" s="4">
        <v>0</v>
      </c>
      <c r="X21" s="8">
        <f t="shared" si="12"/>
        <v>0</v>
      </c>
      <c r="Y21" s="9">
        <f t="shared" si="15"/>
        <v>0</v>
      </c>
      <c r="Z21" s="9">
        <f t="shared" si="7"/>
        <v>0</v>
      </c>
      <c r="AA21" s="8">
        <f t="shared" si="1"/>
        <v>0</v>
      </c>
      <c r="AB21" s="9">
        <f t="shared" si="13"/>
        <v>0</v>
      </c>
      <c r="AC21" s="9">
        <f t="shared" si="8"/>
        <v>0</v>
      </c>
      <c r="AD21" s="10">
        <f t="shared" si="2"/>
        <v>0</v>
      </c>
      <c r="AE21" s="11">
        <f t="shared" si="9"/>
        <v>0</v>
      </c>
      <c r="AF21" s="11">
        <f t="shared" si="3"/>
        <v>0</v>
      </c>
      <c r="AG21" s="8">
        <f t="shared" si="4"/>
        <v>0</v>
      </c>
      <c r="AH21" s="9">
        <f t="shared" si="10"/>
        <v>0</v>
      </c>
      <c r="AI21" s="9">
        <f t="shared" si="11"/>
        <v>0</v>
      </c>
      <c r="AJ21" s="8">
        <f t="shared" si="5"/>
        <v>0</v>
      </c>
    </row>
    <row r="22" spans="1:36" x14ac:dyDescent="0.25">
      <c r="A22" s="5" t="s">
        <v>54</v>
      </c>
      <c r="B22" s="5">
        <v>30</v>
      </c>
      <c r="C22" s="6">
        <f t="shared" si="16"/>
        <v>13680</v>
      </c>
      <c r="D22" s="4">
        <v>57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7">
        <v>0</v>
      </c>
      <c r="L22" s="7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f t="shared" si="6"/>
        <v>0</v>
      </c>
      <c r="W22" s="4">
        <f t="shared" si="0"/>
        <v>0</v>
      </c>
      <c r="X22" s="8">
        <f t="shared" si="12"/>
        <v>0</v>
      </c>
      <c r="Y22" s="9">
        <f t="shared" si="15"/>
        <v>0</v>
      </c>
      <c r="Z22" s="9">
        <f t="shared" si="7"/>
        <v>0</v>
      </c>
      <c r="AA22" s="8">
        <f t="shared" si="1"/>
        <v>0</v>
      </c>
      <c r="AB22" s="9">
        <f t="shared" si="13"/>
        <v>0</v>
      </c>
      <c r="AC22" s="9">
        <f t="shared" si="8"/>
        <v>0</v>
      </c>
      <c r="AD22" s="10">
        <f t="shared" si="2"/>
        <v>0</v>
      </c>
      <c r="AE22" s="11">
        <f t="shared" si="9"/>
        <v>0</v>
      </c>
      <c r="AF22" s="11">
        <f t="shared" si="3"/>
        <v>0</v>
      </c>
      <c r="AG22" s="8">
        <f t="shared" si="4"/>
        <v>0</v>
      </c>
      <c r="AH22" s="9">
        <f t="shared" si="10"/>
        <v>0</v>
      </c>
      <c r="AI22" s="9">
        <f t="shared" si="11"/>
        <v>0</v>
      </c>
      <c r="AJ22" s="8">
        <f t="shared" si="5"/>
        <v>0</v>
      </c>
    </row>
    <row r="23" spans="1:36" x14ac:dyDescent="0.25">
      <c r="A23" s="5" t="s">
        <v>55</v>
      </c>
      <c r="B23" s="5">
        <f>SUM(B11:B22)</f>
        <v>360</v>
      </c>
      <c r="C23" s="6">
        <f>SUM(C11:C22)</f>
        <v>164160</v>
      </c>
      <c r="D23" s="4">
        <v>57</v>
      </c>
      <c r="E23" s="6">
        <f t="shared" ref="E23:Q23" si="17">SUM(E11:E22)</f>
        <v>0</v>
      </c>
      <c r="F23" s="6">
        <f t="shared" si="17"/>
        <v>0</v>
      </c>
      <c r="G23" s="6">
        <f t="shared" si="17"/>
        <v>0</v>
      </c>
      <c r="H23" s="6">
        <f t="shared" si="17"/>
        <v>0</v>
      </c>
      <c r="I23" s="6">
        <f t="shared" si="17"/>
        <v>0</v>
      </c>
      <c r="J23" s="6">
        <f t="shared" si="17"/>
        <v>0</v>
      </c>
      <c r="K23" s="6">
        <f t="shared" si="17"/>
        <v>0</v>
      </c>
      <c r="L23" s="6">
        <f t="shared" si="17"/>
        <v>0</v>
      </c>
      <c r="M23" s="6">
        <f t="shared" si="17"/>
        <v>0</v>
      </c>
      <c r="N23" s="6">
        <f t="shared" si="17"/>
        <v>0</v>
      </c>
      <c r="O23" s="6">
        <f t="shared" si="17"/>
        <v>0</v>
      </c>
      <c r="P23" s="6">
        <f>SUM(P11:P22)</f>
        <v>0</v>
      </c>
      <c r="Q23" s="6">
        <f t="shared" si="17"/>
        <v>0</v>
      </c>
      <c r="R23" s="4">
        <v>0</v>
      </c>
      <c r="S23" s="4">
        <v>0</v>
      </c>
      <c r="T23" s="4">
        <v>0</v>
      </c>
      <c r="U23" s="4">
        <v>0</v>
      </c>
      <c r="V23" s="4">
        <f t="shared" si="6"/>
        <v>0</v>
      </c>
      <c r="W23" s="4">
        <f t="shared" si="0"/>
        <v>0</v>
      </c>
      <c r="X23" s="8">
        <f t="shared" si="12"/>
        <v>0</v>
      </c>
      <c r="Y23" s="9">
        <f>(E23/D23)*100</f>
        <v>0</v>
      </c>
      <c r="Z23" s="9">
        <f t="shared" si="7"/>
        <v>0</v>
      </c>
      <c r="AA23" s="8">
        <f t="shared" si="1"/>
        <v>0</v>
      </c>
      <c r="AB23" s="9">
        <f t="shared" si="13"/>
        <v>0</v>
      </c>
      <c r="AC23" s="9">
        <f t="shared" si="8"/>
        <v>0</v>
      </c>
      <c r="AD23" s="10">
        <f>(AB23*AC23)/1000</f>
        <v>0</v>
      </c>
      <c r="AE23" s="11">
        <f t="shared" si="9"/>
        <v>0</v>
      </c>
      <c r="AF23" s="11">
        <f t="shared" si="3"/>
        <v>0</v>
      </c>
      <c r="AG23" s="8">
        <v>0</v>
      </c>
      <c r="AH23" s="9">
        <f t="shared" si="10"/>
        <v>0</v>
      </c>
      <c r="AI23" s="9">
        <f t="shared" si="11"/>
        <v>0</v>
      </c>
      <c r="AJ23" s="8">
        <f t="shared" si="5"/>
        <v>0</v>
      </c>
    </row>
    <row r="25" spans="1:36" x14ac:dyDescent="0.25">
      <c r="A25" s="12" t="s">
        <v>56</v>
      </c>
      <c r="B25" s="12"/>
      <c r="C25" s="13"/>
      <c r="D25" s="14"/>
      <c r="E25" s="15"/>
      <c r="F25" s="15"/>
      <c r="G25" s="14"/>
      <c r="H25" s="14"/>
      <c r="I25" s="16"/>
      <c r="J25" s="16"/>
      <c r="O25" s="14"/>
      <c r="P25" s="14"/>
      <c r="Q25" s="14"/>
      <c r="R25" s="14"/>
      <c r="S25" s="14"/>
      <c r="T25" s="14"/>
      <c r="U25" s="14"/>
      <c r="V25" s="14"/>
      <c r="W25" s="14"/>
      <c r="X25" s="17"/>
      <c r="Y25" s="18"/>
      <c r="Z25" s="18"/>
      <c r="AA25" s="17"/>
      <c r="AB25" s="18"/>
      <c r="AC25" s="18"/>
      <c r="AD25" s="19"/>
      <c r="AE25" s="19"/>
      <c r="AF25" s="19"/>
      <c r="AG25" s="19"/>
      <c r="AH25" s="19"/>
      <c r="AI25" s="19"/>
      <c r="AJ25" s="19"/>
    </row>
    <row r="26" spans="1:36" x14ac:dyDescent="0.25">
      <c r="A26" s="12" t="s">
        <v>57</v>
      </c>
      <c r="B26" s="12"/>
      <c r="C26" s="13"/>
      <c r="D26" s="14"/>
      <c r="E26" s="14"/>
      <c r="F26" s="14"/>
      <c r="G26" s="14"/>
      <c r="H26" s="14"/>
      <c r="O26" s="14"/>
      <c r="P26" s="14"/>
      <c r="Q26" s="14"/>
      <c r="R26" s="14"/>
      <c r="S26" s="14"/>
      <c r="T26" s="14"/>
      <c r="U26" s="14"/>
      <c r="V26" s="14"/>
      <c r="W26" s="14"/>
      <c r="X26" s="17"/>
      <c r="Y26" s="18"/>
      <c r="Z26" s="18"/>
      <c r="AA26" s="17"/>
      <c r="AB26" s="18"/>
      <c r="AC26" s="18"/>
      <c r="AD26" s="19"/>
      <c r="AE26" s="19"/>
      <c r="AF26" s="19"/>
      <c r="AG26" s="19"/>
      <c r="AH26" s="19"/>
      <c r="AI26" s="19"/>
      <c r="AJ26" s="19"/>
    </row>
    <row r="27" spans="1:36" x14ac:dyDescent="0.25">
      <c r="A27" s="14" t="s">
        <v>58</v>
      </c>
      <c r="B27" s="14"/>
      <c r="C27" s="13"/>
      <c r="D27" s="14"/>
      <c r="E27" s="14"/>
      <c r="F27" s="14"/>
      <c r="G27" s="14"/>
      <c r="H27" s="14"/>
      <c r="O27" s="14"/>
      <c r="P27" s="14"/>
      <c r="Q27" s="14"/>
      <c r="R27" s="14"/>
      <c r="S27" s="14"/>
      <c r="T27" s="14"/>
      <c r="U27" s="14"/>
      <c r="V27" s="14"/>
      <c r="W27" s="14"/>
      <c r="X27" s="17"/>
      <c r="Y27" s="18"/>
      <c r="Z27" s="18"/>
      <c r="AA27" s="17"/>
      <c r="AB27" s="18"/>
      <c r="AC27" s="18"/>
      <c r="AD27" s="19"/>
      <c r="AE27" s="19"/>
      <c r="AF27" s="19"/>
      <c r="AG27" s="19"/>
      <c r="AH27" s="19"/>
      <c r="AI27" s="19"/>
      <c r="AJ27" s="19"/>
    </row>
    <row r="28" spans="1:36" x14ac:dyDescent="0.25">
      <c r="C28" s="13"/>
      <c r="D28" s="14"/>
      <c r="E28" s="14"/>
      <c r="F28" s="14"/>
      <c r="G28" s="14"/>
      <c r="H28" s="14"/>
      <c r="O28" s="14"/>
      <c r="P28" s="14"/>
      <c r="Q28" s="14"/>
      <c r="R28" s="14"/>
      <c r="S28" s="14"/>
      <c r="T28" s="14"/>
      <c r="U28" s="14"/>
      <c r="V28" s="14"/>
      <c r="W28" s="14"/>
      <c r="X28" s="17"/>
      <c r="Y28" s="18"/>
      <c r="Z28" s="18"/>
      <c r="AA28" s="17"/>
      <c r="AB28" s="18"/>
      <c r="AC28" s="18"/>
      <c r="AD28" s="19"/>
      <c r="AE28" s="19"/>
      <c r="AF28" s="19"/>
      <c r="AG28" s="19"/>
      <c r="AH28" s="19"/>
      <c r="AI28" s="19"/>
      <c r="AJ28" s="19"/>
    </row>
    <row r="29" spans="1:36" x14ac:dyDescent="0.25">
      <c r="A29" s="12" t="s">
        <v>59</v>
      </c>
      <c r="B29" s="12"/>
      <c r="C29" s="13"/>
      <c r="D29" s="14"/>
      <c r="E29" s="14"/>
      <c r="F29" s="14"/>
      <c r="G29" s="14"/>
      <c r="H29" s="14"/>
      <c r="O29" s="14"/>
      <c r="P29" s="14"/>
      <c r="Q29" s="14"/>
      <c r="R29" s="14"/>
      <c r="S29" s="14"/>
      <c r="T29" s="14"/>
      <c r="U29" s="14"/>
      <c r="V29" s="14"/>
      <c r="W29" s="14"/>
      <c r="X29" s="17"/>
      <c r="Y29" s="18"/>
      <c r="Z29" s="18"/>
      <c r="AA29" s="17"/>
      <c r="AB29" s="18"/>
      <c r="AC29" s="18"/>
      <c r="AD29" s="19"/>
      <c r="AE29" s="19"/>
      <c r="AF29" s="19"/>
      <c r="AG29" s="19"/>
      <c r="AH29" s="19"/>
      <c r="AI29" s="19"/>
      <c r="AJ29" s="19"/>
    </row>
    <row r="30" spans="1:36" x14ac:dyDescent="0.25">
      <c r="A30" s="14" t="s">
        <v>60</v>
      </c>
      <c r="B30" s="14"/>
      <c r="C30" s="13"/>
      <c r="D30" s="14"/>
      <c r="E30" s="14"/>
      <c r="F30" s="14"/>
      <c r="G30" s="14"/>
      <c r="H30" s="14"/>
      <c r="O30" s="14"/>
      <c r="P30" s="14"/>
      <c r="Q30" s="14"/>
      <c r="R30" s="14"/>
      <c r="S30" s="14"/>
      <c r="T30" s="14"/>
      <c r="U30" s="14"/>
      <c r="V30" s="14"/>
      <c r="W30" s="14"/>
      <c r="X30" s="17"/>
      <c r="Y30" s="18"/>
      <c r="Z30" s="18"/>
      <c r="AA30" s="17"/>
      <c r="AB30" s="18"/>
      <c r="AC30" s="18"/>
      <c r="AD30" s="19"/>
      <c r="AE30" s="19"/>
      <c r="AF30" s="19"/>
      <c r="AG30" s="19"/>
      <c r="AH30" s="19"/>
      <c r="AI30" s="19"/>
      <c r="AJ30" s="19"/>
    </row>
    <row r="31" spans="1:36" x14ac:dyDescent="0.25">
      <c r="C31" s="13"/>
      <c r="D31" s="14"/>
      <c r="E31" s="14"/>
      <c r="F31" s="14"/>
      <c r="G31" s="14"/>
      <c r="H31" s="14"/>
      <c r="O31" s="14"/>
      <c r="P31" s="14"/>
      <c r="Q31" s="14"/>
      <c r="R31" s="14"/>
      <c r="S31" s="14"/>
      <c r="T31" s="14"/>
      <c r="U31" s="14"/>
      <c r="V31" s="14"/>
      <c r="W31" s="14"/>
      <c r="X31" s="17"/>
      <c r="Y31" s="18"/>
      <c r="Z31" s="18"/>
      <c r="AA31" s="17"/>
      <c r="AB31" s="18"/>
      <c r="AC31" s="18"/>
      <c r="AD31" s="19"/>
      <c r="AE31" s="19"/>
      <c r="AF31" s="19"/>
      <c r="AG31" s="19"/>
      <c r="AH31" s="19"/>
      <c r="AI31" s="19"/>
      <c r="AJ31" s="19"/>
    </row>
    <row r="32" spans="1:36" x14ac:dyDescent="0.25">
      <c r="A32" s="12" t="s">
        <v>61</v>
      </c>
      <c r="B32" s="12"/>
      <c r="C32" s="13"/>
      <c r="D32" s="14"/>
      <c r="E32" s="14"/>
      <c r="F32" s="14"/>
      <c r="G32" s="14"/>
      <c r="H32" s="14"/>
      <c r="O32" s="14"/>
      <c r="P32" s="14"/>
      <c r="Q32" s="14"/>
      <c r="R32" s="14"/>
      <c r="S32" s="14"/>
      <c r="T32" s="14"/>
      <c r="U32" s="14"/>
      <c r="V32" s="14"/>
      <c r="W32" s="14"/>
      <c r="X32" s="17"/>
      <c r="Y32" s="18"/>
      <c r="Z32" s="18"/>
      <c r="AA32" s="17"/>
      <c r="AB32" s="18"/>
      <c r="AC32" s="18"/>
      <c r="AD32" s="19"/>
      <c r="AE32" s="19"/>
      <c r="AF32" s="19"/>
      <c r="AG32" s="19"/>
      <c r="AH32" s="19"/>
      <c r="AI32" s="19"/>
      <c r="AJ32" s="19"/>
    </row>
    <row r="33" spans="1:36" x14ac:dyDescent="0.25">
      <c r="A33" s="14" t="s">
        <v>62</v>
      </c>
      <c r="B33" s="14"/>
      <c r="C33" s="13"/>
      <c r="D33" s="14"/>
      <c r="E33" s="14"/>
      <c r="F33" s="14"/>
      <c r="G33" s="14"/>
      <c r="H33" s="14"/>
      <c r="O33" s="14"/>
      <c r="P33" s="14"/>
      <c r="Q33" s="14"/>
      <c r="R33" s="14"/>
      <c r="S33" s="14"/>
      <c r="T33" s="14"/>
      <c r="U33" s="14"/>
      <c r="V33" s="14"/>
      <c r="W33" s="14"/>
      <c r="X33" s="17"/>
      <c r="Y33" s="18"/>
      <c r="Z33" s="18"/>
      <c r="AA33" s="17"/>
      <c r="AB33" s="18"/>
      <c r="AC33" s="18"/>
      <c r="AD33" s="19"/>
      <c r="AE33" s="19"/>
      <c r="AF33" s="19"/>
      <c r="AG33" s="19"/>
      <c r="AH33" s="19"/>
      <c r="AI33" s="19"/>
      <c r="AJ33" s="19"/>
    </row>
    <row r="35" spans="1:36" x14ac:dyDescent="0.25">
      <c r="A35" s="12" t="s">
        <v>63</v>
      </c>
      <c r="B35" s="12"/>
    </row>
    <row r="36" spans="1:36" x14ac:dyDescent="0.25">
      <c r="A36" s="14"/>
      <c r="B36" s="14"/>
    </row>
    <row r="37" spans="1:36" x14ac:dyDescent="0.25">
      <c r="A37" s="12" t="s">
        <v>64</v>
      </c>
      <c r="B37" s="12"/>
    </row>
    <row r="38" spans="1:36" x14ac:dyDescent="0.25">
      <c r="A38" s="14" t="s">
        <v>65</v>
      </c>
      <c r="B38" s="14"/>
    </row>
    <row r="40" spans="1:36" x14ac:dyDescent="0.25">
      <c r="A40" s="12" t="s">
        <v>66</v>
      </c>
      <c r="B40" s="12"/>
    </row>
    <row r="41" spans="1:36" x14ac:dyDescent="0.25">
      <c r="A41" s="12" t="s">
        <v>35</v>
      </c>
      <c r="B41" s="12"/>
      <c r="C41" s="12" t="s">
        <v>67</v>
      </c>
      <c r="D41" s="12"/>
    </row>
    <row r="42" spans="1:36" x14ac:dyDescent="0.25">
      <c r="A42" s="12" t="s">
        <v>34</v>
      </c>
      <c r="B42" s="12"/>
      <c r="C42" s="12" t="s">
        <v>68</v>
      </c>
      <c r="D42" s="12"/>
    </row>
    <row r="43" spans="1:36" x14ac:dyDescent="0.25">
      <c r="A43" s="12"/>
      <c r="B43" s="12"/>
      <c r="C43" s="12"/>
      <c r="D43" s="12"/>
    </row>
    <row r="47" spans="1:36" ht="12.75" customHeight="1" x14ac:dyDescent="0.25">
      <c r="A47" s="43" t="s">
        <v>12</v>
      </c>
      <c r="B47" s="43"/>
      <c r="C47" s="43"/>
      <c r="D47" s="43"/>
    </row>
    <row r="48" spans="1:36" ht="33.75" customHeight="1" x14ac:dyDescent="0.25">
      <c r="A48" s="20" t="s">
        <v>42</v>
      </c>
      <c r="B48" s="21"/>
      <c r="C48" s="22" t="s">
        <v>25</v>
      </c>
      <c r="D48" s="22" t="s">
        <v>23</v>
      </c>
    </row>
    <row r="49" spans="1:4" x14ac:dyDescent="0.25">
      <c r="A49" s="5" t="s">
        <v>43</v>
      </c>
      <c r="B49" s="5"/>
      <c r="C49" s="4">
        <f>+O11</f>
        <v>0</v>
      </c>
      <c r="D49" s="4">
        <v>0</v>
      </c>
    </row>
    <row r="50" spans="1:4" x14ac:dyDescent="0.25">
      <c r="A50" s="5" t="s">
        <v>44</v>
      </c>
      <c r="B50" s="5"/>
      <c r="C50" s="4">
        <f t="shared" ref="C50:C60" si="18">+O12</f>
        <v>0</v>
      </c>
      <c r="D50" s="4">
        <v>0</v>
      </c>
    </row>
    <row r="51" spans="1:4" x14ac:dyDescent="0.25">
      <c r="A51" s="5" t="s">
        <v>45</v>
      </c>
      <c r="B51" s="5"/>
      <c r="C51" s="4">
        <f t="shared" si="18"/>
        <v>0</v>
      </c>
      <c r="D51" s="4">
        <v>0</v>
      </c>
    </row>
    <row r="52" spans="1:4" x14ac:dyDescent="0.25">
      <c r="A52" s="5" t="s">
        <v>46</v>
      </c>
      <c r="B52" s="5"/>
      <c r="C52" s="4">
        <f t="shared" si="18"/>
        <v>0</v>
      </c>
      <c r="D52" s="4">
        <v>0</v>
      </c>
    </row>
    <row r="53" spans="1:4" x14ac:dyDescent="0.25">
      <c r="A53" s="5" t="s">
        <v>47</v>
      </c>
      <c r="B53" s="5"/>
      <c r="C53" s="4">
        <f t="shared" si="18"/>
        <v>0</v>
      </c>
      <c r="D53" s="4">
        <v>0</v>
      </c>
    </row>
    <row r="54" spans="1:4" x14ac:dyDescent="0.25">
      <c r="A54" s="5" t="s">
        <v>48</v>
      </c>
      <c r="B54" s="5"/>
      <c r="C54" s="4">
        <f t="shared" si="18"/>
        <v>0</v>
      </c>
      <c r="D54" s="4">
        <v>0</v>
      </c>
    </row>
    <row r="55" spans="1:4" x14ac:dyDescent="0.25">
      <c r="A55" s="5" t="s">
        <v>49</v>
      </c>
      <c r="B55" s="5"/>
      <c r="C55" s="4">
        <f t="shared" si="18"/>
        <v>0</v>
      </c>
      <c r="D55" s="4">
        <v>0</v>
      </c>
    </row>
    <row r="56" spans="1:4" x14ac:dyDescent="0.25">
      <c r="A56" s="5" t="s">
        <v>50</v>
      </c>
      <c r="B56" s="5"/>
      <c r="C56" s="4">
        <f t="shared" si="18"/>
        <v>0</v>
      </c>
      <c r="D56" s="4">
        <v>0</v>
      </c>
    </row>
    <row r="57" spans="1:4" x14ac:dyDescent="0.25">
      <c r="A57" s="5" t="s">
        <v>51</v>
      </c>
      <c r="B57" s="5"/>
      <c r="C57" s="4">
        <f t="shared" si="18"/>
        <v>0</v>
      </c>
      <c r="D57" s="4">
        <v>0</v>
      </c>
    </row>
    <row r="58" spans="1:4" x14ac:dyDescent="0.25">
      <c r="A58" s="5" t="s">
        <v>52</v>
      </c>
      <c r="B58" s="5"/>
      <c r="C58" s="4">
        <f t="shared" si="18"/>
        <v>0</v>
      </c>
      <c r="D58" s="4">
        <v>0</v>
      </c>
    </row>
    <row r="59" spans="1:4" x14ac:dyDescent="0.25">
      <c r="A59" s="5" t="s">
        <v>53</v>
      </c>
      <c r="B59" s="5"/>
      <c r="C59" s="4">
        <f t="shared" si="18"/>
        <v>0</v>
      </c>
      <c r="D59" s="4">
        <v>0</v>
      </c>
    </row>
    <row r="60" spans="1:4" x14ac:dyDescent="0.25">
      <c r="A60" s="5" t="s">
        <v>54</v>
      </c>
      <c r="B60" s="5"/>
      <c r="C60" s="4">
        <f t="shared" si="18"/>
        <v>0</v>
      </c>
      <c r="D60" s="4">
        <v>0</v>
      </c>
    </row>
    <row r="61" spans="1:4" x14ac:dyDescent="0.25">
      <c r="A61" s="33"/>
      <c r="B61" s="33"/>
      <c r="C61" s="34"/>
      <c r="D61" s="34"/>
    </row>
    <row r="62" spans="1:4" x14ac:dyDescent="0.25">
      <c r="A62" s="33"/>
      <c r="B62" s="33"/>
      <c r="C62" s="34"/>
      <c r="D62" s="34"/>
    </row>
    <row r="63" spans="1:4" x14ac:dyDescent="0.25">
      <c r="A63" s="33"/>
      <c r="B63" s="33"/>
      <c r="C63" s="34"/>
      <c r="D63" s="34"/>
    </row>
    <row r="65" spans="1:4" x14ac:dyDescent="0.25">
      <c r="A65" s="43" t="s">
        <v>7</v>
      </c>
      <c r="B65" s="43"/>
      <c r="C65" s="43"/>
      <c r="D65" s="43"/>
    </row>
    <row r="66" spans="1:4" x14ac:dyDescent="0.25">
      <c r="A66" s="44" t="s">
        <v>42</v>
      </c>
      <c r="B66" s="25"/>
      <c r="C66" s="2" t="s">
        <v>20</v>
      </c>
      <c r="D66" s="2" t="s">
        <v>21</v>
      </c>
    </row>
    <row r="67" spans="1:4" x14ac:dyDescent="0.25">
      <c r="A67" s="44"/>
      <c r="B67" s="25"/>
      <c r="C67" s="3" t="s">
        <v>38</v>
      </c>
      <c r="D67" s="3" t="s">
        <v>39</v>
      </c>
    </row>
    <row r="68" spans="1:4" x14ac:dyDescent="0.25">
      <c r="A68" s="5" t="s">
        <v>43</v>
      </c>
      <c r="B68" s="5"/>
      <c r="C68" s="4">
        <f>+E11</f>
        <v>0</v>
      </c>
      <c r="D68" s="4">
        <v>0</v>
      </c>
    </row>
    <row r="69" spans="1:4" x14ac:dyDescent="0.25">
      <c r="A69" s="5" t="s">
        <v>44</v>
      </c>
      <c r="B69" s="26"/>
      <c r="C69" s="4">
        <f t="shared" ref="C69:C79" si="19">+E12</f>
        <v>0</v>
      </c>
      <c r="D69" s="4">
        <v>0</v>
      </c>
    </row>
    <row r="70" spans="1:4" x14ac:dyDescent="0.25">
      <c r="A70" s="5" t="s">
        <v>45</v>
      </c>
      <c r="B70" s="5"/>
      <c r="C70" s="4">
        <f t="shared" si="19"/>
        <v>0</v>
      </c>
      <c r="D70" s="4">
        <v>0</v>
      </c>
    </row>
    <row r="71" spans="1:4" x14ac:dyDescent="0.25">
      <c r="A71" s="5" t="s">
        <v>46</v>
      </c>
      <c r="B71" s="5"/>
      <c r="C71" s="4">
        <f t="shared" si="19"/>
        <v>0</v>
      </c>
      <c r="D71" s="4">
        <v>0</v>
      </c>
    </row>
    <row r="72" spans="1:4" x14ac:dyDescent="0.25">
      <c r="A72" s="5" t="s">
        <v>47</v>
      </c>
      <c r="B72" s="5"/>
      <c r="C72" s="4">
        <f t="shared" si="19"/>
        <v>0</v>
      </c>
      <c r="D72" s="4">
        <v>0</v>
      </c>
    </row>
    <row r="73" spans="1:4" x14ac:dyDescent="0.25">
      <c r="A73" s="5" t="s">
        <v>48</v>
      </c>
      <c r="B73" s="5"/>
      <c r="C73" s="4">
        <f t="shared" si="19"/>
        <v>0</v>
      </c>
      <c r="D73" s="4">
        <v>0</v>
      </c>
    </row>
    <row r="74" spans="1:4" x14ac:dyDescent="0.25">
      <c r="A74" s="5" t="s">
        <v>49</v>
      </c>
      <c r="B74" s="5"/>
      <c r="C74" s="4">
        <f t="shared" si="19"/>
        <v>0</v>
      </c>
      <c r="D74" s="4">
        <v>0</v>
      </c>
    </row>
    <row r="75" spans="1:4" x14ac:dyDescent="0.25">
      <c r="A75" s="5" t="s">
        <v>50</v>
      </c>
      <c r="B75" s="5"/>
      <c r="C75" s="4">
        <f t="shared" si="19"/>
        <v>0</v>
      </c>
      <c r="D75" s="4">
        <v>0</v>
      </c>
    </row>
    <row r="76" spans="1:4" x14ac:dyDescent="0.25">
      <c r="A76" s="5" t="s">
        <v>51</v>
      </c>
      <c r="B76" s="5"/>
      <c r="C76" s="4">
        <f t="shared" si="19"/>
        <v>0</v>
      </c>
      <c r="D76" s="4">
        <v>0</v>
      </c>
    </row>
    <row r="77" spans="1:4" x14ac:dyDescent="0.25">
      <c r="A77" s="5" t="s">
        <v>52</v>
      </c>
      <c r="B77" s="5"/>
      <c r="C77" s="4">
        <f t="shared" si="19"/>
        <v>0</v>
      </c>
      <c r="D77" s="4">
        <v>0</v>
      </c>
    </row>
    <row r="78" spans="1:4" x14ac:dyDescent="0.25">
      <c r="A78" s="5" t="s">
        <v>53</v>
      </c>
      <c r="B78" s="5"/>
      <c r="C78" s="4">
        <f t="shared" si="19"/>
        <v>0</v>
      </c>
      <c r="D78" s="4">
        <v>0</v>
      </c>
    </row>
    <row r="79" spans="1:4" x14ac:dyDescent="0.25">
      <c r="A79" s="5" t="s">
        <v>54</v>
      </c>
      <c r="B79" s="5"/>
      <c r="C79" s="4">
        <f t="shared" si="19"/>
        <v>0</v>
      </c>
      <c r="D79" s="4">
        <v>0</v>
      </c>
    </row>
    <row r="84" spans="1:4" x14ac:dyDescent="0.25">
      <c r="A84" s="43" t="s">
        <v>82</v>
      </c>
      <c r="B84" s="43"/>
      <c r="C84" s="43"/>
      <c r="D84" s="43"/>
    </row>
    <row r="85" spans="1:4" x14ac:dyDescent="0.25">
      <c r="A85" s="41" t="s">
        <v>42</v>
      </c>
      <c r="B85" s="25"/>
      <c r="C85" s="23" t="s">
        <v>20</v>
      </c>
      <c r="D85" s="23" t="s">
        <v>21</v>
      </c>
    </row>
    <row r="86" spans="1:4" x14ac:dyDescent="0.25">
      <c r="A86" s="42"/>
      <c r="B86" s="25"/>
      <c r="C86" s="3" t="s">
        <v>38</v>
      </c>
      <c r="D86" s="3" t="s">
        <v>39</v>
      </c>
    </row>
    <row r="87" spans="1:4" x14ac:dyDescent="0.25">
      <c r="A87" s="5" t="s">
        <v>43</v>
      </c>
      <c r="B87" s="5"/>
      <c r="C87" s="24">
        <v>0</v>
      </c>
      <c r="D87" s="24">
        <v>0</v>
      </c>
    </row>
    <row r="88" spans="1:4" x14ac:dyDescent="0.25">
      <c r="A88" s="5" t="s">
        <v>44</v>
      </c>
      <c r="B88" s="5"/>
      <c r="C88" s="24">
        <v>0</v>
      </c>
      <c r="D88" s="24">
        <v>0</v>
      </c>
    </row>
    <row r="89" spans="1:4" x14ac:dyDescent="0.25">
      <c r="A89" s="5" t="s">
        <v>45</v>
      </c>
      <c r="B89" s="5"/>
      <c r="C89" s="24">
        <v>0</v>
      </c>
      <c r="D89" s="24">
        <v>0</v>
      </c>
    </row>
    <row r="90" spans="1:4" x14ac:dyDescent="0.25">
      <c r="A90" s="5" t="s">
        <v>46</v>
      </c>
      <c r="B90" s="5"/>
      <c r="C90" s="24">
        <v>0</v>
      </c>
      <c r="D90" s="24">
        <v>0</v>
      </c>
    </row>
    <row r="91" spans="1:4" x14ac:dyDescent="0.25">
      <c r="A91" s="5" t="s">
        <v>47</v>
      </c>
      <c r="B91" s="5"/>
      <c r="C91" s="24">
        <v>0</v>
      </c>
      <c r="D91" s="24">
        <v>0</v>
      </c>
    </row>
    <row r="92" spans="1:4" x14ac:dyDescent="0.25">
      <c r="A92" s="5" t="s">
        <v>48</v>
      </c>
      <c r="B92" s="5"/>
      <c r="C92" s="24">
        <v>0</v>
      </c>
      <c r="D92" s="24">
        <v>0</v>
      </c>
    </row>
    <row r="93" spans="1:4" x14ac:dyDescent="0.25">
      <c r="A93" s="5" t="s">
        <v>49</v>
      </c>
      <c r="B93" s="5"/>
      <c r="C93" s="24">
        <v>0</v>
      </c>
      <c r="D93" s="24">
        <v>0</v>
      </c>
    </row>
    <row r="94" spans="1:4" x14ac:dyDescent="0.25">
      <c r="A94" s="5" t="s">
        <v>50</v>
      </c>
      <c r="B94" s="5"/>
      <c r="C94" s="24">
        <v>0</v>
      </c>
      <c r="D94" s="24">
        <v>0</v>
      </c>
    </row>
    <row r="95" spans="1:4" x14ac:dyDescent="0.25">
      <c r="A95" s="5" t="s">
        <v>51</v>
      </c>
      <c r="B95" s="5"/>
      <c r="C95" s="24">
        <v>0</v>
      </c>
      <c r="D95" s="24">
        <v>0</v>
      </c>
    </row>
    <row r="96" spans="1:4" x14ac:dyDescent="0.25">
      <c r="A96" s="5" t="s">
        <v>52</v>
      </c>
      <c r="B96" s="5"/>
      <c r="C96" s="24">
        <v>0</v>
      </c>
      <c r="D96" s="24">
        <v>0</v>
      </c>
    </row>
    <row r="97" spans="1:4" x14ac:dyDescent="0.25">
      <c r="A97" s="5" t="s">
        <v>53</v>
      </c>
      <c r="B97" s="5"/>
      <c r="C97" s="24">
        <v>0</v>
      </c>
      <c r="D97" s="24">
        <v>0</v>
      </c>
    </row>
    <row r="98" spans="1:4" x14ac:dyDescent="0.25">
      <c r="A98" s="5" t="s">
        <v>54</v>
      </c>
      <c r="B98" s="5"/>
      <c r="C98" s="24">
        <v>0</v>
      </c>
      <c r="D98" s="24">
        <v>0</v>
      </c>
    </row>
  </sheetData>
  <mergeCells count="55">
    <mergeCell ref="A1:D4"/>
    <mergeCell ref="E1:AJ2"/>
    <mergeCell ref="E3:AJ4"/>
    <mergeCell ref="K7:W7"/>
    <mergeCell ref="X7:AJ7"/>
    <mergeCell ref="O9:O10"/>
    <mergeCell ref="Q9:Q10"/>
    <mergeCell ref="R9:R10"/>
    <mergeCell ref="S9:S10"/>
    <mergeCell ref="A8:A10"/>
    <mergeCell ref="B8:B10"/>
    <mergeCell ref="C8:C10"/>
    <mergeCell ref="D8:D10"/>
    <mergeCell ref="E8:F8"/>
    <mergeCell ref="G8:H8"/>
    <mergeCell ref="P9:P10"/>
    <mergeCell ref="X8:AA8"/>
    <mergeCell ref="AB8:AD8"/>
    <mergeCell ref="AE8:AF8"/>
    <mergeCell ref="AG8:AJ8"/>
    <mergeCell ref="G9:G10"/>
    <mergeCell ref="H9:H10"/>
    <mergeCell ref="K9:K10"/>
    <mergeCell ref="L9:L10"/>
    <mergeCell ref="M9:M10"/>
    <mergeCell ref="N9:N10"/>
    <mergeCell ref="I8:J8"/>
    <mergeCell ref="K8:L8"/>
    <mergeCell ref="M8:N8"/>
    <mergeCell ref="O8:R8"/>
    <mergeCell ref="S8:T8"/>
    <mergeCell ref="W8:W10"/>
    <mergeCell ref="AH9:AH10"/>
    <mergeCell ref="T9:T10"/>
    <mergeCell ref="X9:X10"/>
    <mergeCell ref="Y9:Y10"/>
    <mergeCell ref="Z9:Z10"/>
    <mergeCell ref="AA9:AA10"/>
    <mergeCell ref="AB9:AB10"/>
    <mergeCell ref="U8:V8"/>
    <mergeCell ref="U9:U10"/>
    <mergeCell ref="V9:V10"/>
    <mergeCell ref="D5:AJ6"/>
    <mergeCell ref="A85:A86"/>
    <mergeCell ref="AI9:AI10"/>
    <mergeCell ref="AJ9:AJ10"/>
    <mergeCell ref="A47:D47"/>
    <mergeCell ref="A65:D65"/>
    <mergeCell ref="A66:A67"/>
    <mergeCell ref="A84:D84"/>
    <mergeCell ref="AC9:AC10"/>
    <mergeCell ref="AD9:AD10"/>
    <mergeCell ref="AE9:AE10"/>
    <mergeCell ref="AF9:AF10"/>
    <mergeCell ref="AG9:A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F75E-E4F8-A24B-AD08-342B39EDEF28}">
  <dimension ref="B4:H15"/>
  <sheetViews>
    <sheetView workbookViewId="0">
      <selection activeCell="B15" sqref="B15:H15"/>
    </sheetView>
  </sheetViews>
  <sheetFormatPr baseColWidth="10" defaultRowHeight="15.75" x14ac:dyDescent="0.25"/>
  <cols>
    <col min="3" max="3" width="19.875" customWidth="1"/>
    <col min="4" max="4" width="20" customWidth="1"/>
    <col min="6" max="6" width="10.375" bestFit="1" customWidth="1"/>
    <col min="7" max="7" width="6.5" bestFit="1" customWidth="1"/>
    <col min="8" max="8" width="63.125" bestFit="1" customWidth="1"/>
  </cols>
  <sheetData>
    <row r="4" spans="2:8" ht="22.5" x14ac:dyDescent="0.25">
      <c r="B4" s="27" t="s">
        <v>75</v>
      </c>
      <c r="C4" s="27" t="s">
        <v>76</v>
      </c>
      <c r="D4" s="27" t="s">
        <v>77</v>
      </c>
      <c r="E4" s="27" t="s">
        <v>78</v>
      </c>
      <c r="F4" s="27" t="s">
        <v>79</v>
      </c>
      <c r="G4" s="27" t="s">
        <v>80</v>
      </c>
      <c r="H4" s="27" t="s">
        <v>81</v>
      </c>
    </row>
    <row r="5" spans="2:8" x14ac:dyDescent="0.25">
      <c r="B5" s="28"/>
      <c r="C5" s="29"/>
      <c r="D5" s="29"/>
      <c r="E5" s="30"/>
      <c r="F5" s="30"/>
      <c r="G5" s="31"/>
      <c r="H5" s="32"/>
    </row>
    <row r="6" spans="2:8" x14ac:dyDescent="0.25">
      <c r="B6" s="28"/>
      <c r="C6" s="29"/>
      <c r="D6" s="29"/>
      <c r="E6" s="30"/>
      <c r="F6" s="30"/>
      <c r="G6" s="31"/>
      <c r="H6" s="32"/>
    </row>
    <row r="7" spans="2:8" x14ac:dyDescent="0.25">
      <c r="B7" s="28"/>
      <c r="C7" s="29"/>
      <c r="D7" s="29"/>
      <c r="E7" s="30"/>
      <c r="F7" s="30"/>
      <c r="G7" s="31"/>
      <c r="H7" s="32"/>
    </row>
    <row r="8" spans="2:8" x14ac:dyDescent="0.25">
      <c r="B8" s="28"/>
      <c r="C8" s="29"/>
      <c r="D8" s="29"/>
      <c r="E8" s="30"/>
      <c r="F8" s="30"/>
      <c r="G8" s="31"/>
      <c r="H8" s="32"/>
    </row>
    <row r="9" spans="2:8" x14ac:dyDescent="0.25">
      <c r="B9" s="28"/>
      <c r="C9" s="29"/>
      <c r="D9" s="29"/>
      <c r="E9" s="30"/>
      <c r="F9" s="30"/>
      <c r="G9" s="31"/>
      <c r="H9" s="32"/>
    </row>
    <row r="10" spans="2:8" x14ac:dyDescent="0.25">
      <c r="B10" s="28"/>
      <c r="C10" s="29"/>
      <c r="D10" s="29"/>
      <c r="E10" s="30"/>
      <c r="F10" s="30"/>
      <c r="G10" s="31"/>
      <c r="H10" s="32"/>
    </row>
    <row r="11" spans="2:8" x14ac:dyDescent="0.25">
      <c r="B11" s="28"/>
      <c r="C11" s="29"/>
      <c r="D11" s="29"/>
      <c r="E11" s="30"/>
      <c r="F11" s="30"/>
      <c r="G11" s="31"/>
      <c r="H11" s="32"/>
    </row>
    <row r="12" spans="2:8" x14ac:dyDescent="0.25">
      <c r="B12" s="28"/>
      <c r="C12" s="29"/>
      <c r="D12" s="29"/>
      <c r="E12" s="30"/>
      <c r="F12" s="30"/>
      <c r="G12" s="31"/>
      <c r="H12" s="32"/>
    </row>
    <row r="13" spans="2:8" x14ac:dyDescent="0.25">
      <c r="B13" s="28"/>
      <c r="C13" s="29"/>
      <c r="D13" s="29"/>
      <c r="E13" s="30"/>
      <c r="F13" s="30"/>
      <c r="G13" s="31"/>
      <c r="H13" s="32"/>
    </row>
    <row r="14" spans="2:8" x14ac:dyDescent="0.25">
      <c r="B14" s="28"/>
      <c r="C14" s="29"/>
      <c r="D14" s="29"/>
      <c r="E14" s="30"/>
      <c r="F14" s="30"/>
      <c r="G14" s="31"/>
      <c r="H14" s="32"/>
    </row>
    <row r="15" spans="2:8" x14ac:dyDescent="0.25">
      <c r="B15" s="79"/>
      <c r="C15" s="80"/>
      <c r="D15" s="80"/>
      <c r="E15" s="80"/>
      <c r="F15" s="80"/>
      <c r="G15" s="80"/>
      <c r="H15" s="81"/>
    </row>
  </sheetData>
  <mergeCells count="1">
    <mergeCell ref="B15:H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E7E0185E32DA4385734E45D7A5FF72" ma:contentTypeVersion="12" ma:contentTypeDescription="Crear nuevo documento." ma:contentTypeScope="" ma:versionID="099d7fcfa00cb5847f3e7737ea7c8027">
  <xsd:schema xmlns:xsd="http://www.w3.org/2001/XMLSchema" xmlns:xs="http://www.w3.org/2001/XMLSchema" xmlns:p="http://schemas.microsoft.com/office/2006/metadata/properties" xmlns:ns2="b56db970-519e-4a76-bbc2-bb787f49c60f" xmlns:ns3="8dcef309-5639-456b-9a72-d8bebcc97bd1" targetNamespace="http://schemas.microsoft.com/office/2006/metadata/properties" ma:root="true" ma:fieldsID="c23c0a99f8c9f9d1bfb92ebdc0a5695d" ns2:_="" ns3:_="">
    <xsd:import namespace="b56db970-519e-4a76-bbc2-bb787f49c60f"/>
    <xsd:import namespace="8dcef309-5639-456b-9a72-d8bebcc97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b970-519e-4a76-bbc2-bb787f49c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ef309-5639-456b-9a72-d8bebcc97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05D4F-F92C-4E58-BE82-A01890E48E50}">
  <ds:schemaRefs>
    <ds:schemaRef ds:uri="b56db970-519e-4a76-bbc2-bb787f49c60f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8dcef309-5639-456b-9a72-d8bebcc97bd1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3B10E4-329E-49F6-9FD6-4BECC6306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db970-519e-4a76-bbc2-bb787f49c60f"/>
    <ds:schemaRef ds:uri="8dcef309-5639-456b-9a72-d8bebcc97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E55EB0-EB2B-4798-919B-4A86C854C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Reporte de Incapacidad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Claudia Nataly Pinzon Rueda</cp:lastModifiedBy>
  <dcterms:created xsi:type="dcterms:W3CDTF">2019-02-22T20:02:18Z</dcterms:created>
  <dcterms:modified xsi:type="dcterms:W3CDTF">2021-03-25T18:11:37Z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0x0101004BE7E0185E32DA4385734E45D7A5FF72</vt:lpwstr>
  </property>
</Properties>
</file>