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4"/>
  <workbookPr codeName="ThisWorkbook" defaultThemeVersion="124226"/>
  <mc:AlternateContent xmlns:mc="http://schemas.openxmlformats.org/markup-compatibility/2006">
    <mc:Choice Requires="x15">
      <x15ac:absPath xmlns:x15ac="http://schemas.microsoft.com/office/spreadsheetml/2010/11/ac" url="/Users/profesional/Desktop/SEGUIMIENTO LEGISLATIVO CONSOLIDADO/"/>
    </mc:Choice>
  </mc:AlternateContent>
  <xr:revisionPtr revIDLastSave="0" documentId="8_{AC722DFE-8726-4253-A701-01AD5E6C7D4B}" xr6:coauthVersionLast="47" xr6:coauthVersionMax="47" xr10:uidLastSave="{00000000-0000-0000-0000-000000000000}"/>
  <bookViews>
    <workbookView xWindow="0" yWindow="500" windowWidth="28800" windowHeight="16100" firstSheet="2" activeTab="2" xr2:uid="{00000000-000D-0000-FFFF-FFFF00000000}"/>
  </bookViews>
  <sheets>
    <sheet name="Portada" sheetId="1" r:id="rId1"/>
    <sheet name="Instructivo" sheetId="2" r:id="rId2"/>
    <sheet name="Normograma" sheetId="3" r:id="rId3"/>
    <sheet name="Lista Desplegable" sheetId="4" state="hidden" r:id="rId4"/>
    <sheet name="cpr04" sheetId="5" state="hidden" r:id="rId5"/>
    <sheet name="CONTROL DE CAMBIOS"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16" comment="MOD">Normograma!$K$100</definedName>
    <definedName name="_xlnm._FilterDatabase" localSheetId="2" hidden="1">Normograma!$M$243:$M$305</definedName>
    <definedName name="ACCIÒN">#REF!</definedName>
    <definedName name="_xlnm.Print_Area" localSheetId="0">Portada!$A$1</definedName>
    <definedName name="AREAS" localSheetId="0">#REF!</definedName>
    <definedName name="areas">[1]listas!$A$3:$A$18</definedName>
    <definedName name="COMPONENTE">[2]LISTAS!$A$3:$A$5</definedName>
    <definedName name="IMPACTO">#REF!</definedName>
    <definedName name="MOD">Normograma!$K$100</definedName>
    <definedName name="MODIFICADA">Normograma!$K$100</definedName>
    <definedName name="OBJETIVOS">[3]LISTAS!$A$27:$A$31</definedName>
    <definedName name="objetivosestrategicos">[1]listas!$A$25:$A$29</definedName>
    <definedName name="OE">[4]listas!$A$28:$A$32</definedName>
    <definedName name="origen">[1]listas!$A$21:$A$22</definedName>
    <definedName name="PROBABILIDAD">#REF!</definedName>
    <definedName name="PROCESOS">#REF!</definedName>
    <definedName name="TIPO">[5]listas!$A$20:$A$22</definedName>
    <definedName name="wertertt">[6]listas!$A$28:$A$32</definedName>
    <definedName name="Z_88398230_DE1B_7B4B_B488_F873CA137747_.wvu.FilterData" localSheetId="2" hidden="1">Normograma!$M$243:$M$305</definedName>
    <definedName name="Z_88398230_DE1B_7B4B_B488_F873CA137747_.wvu.PrintArea" localSheetId="0" hidden="1">Portada!$A$1</definedName>
  </definedNames>
  <calcPr calcId="191028"/>
  <customWorkbookViews>
    <customWorkbookView name="Microsoft Office User - Vista personalizada" guid="{88398230-DE1B-7B4B-B488-F873CA137747}" mergeInterval="0" personalView="1" yWindow="25" windowWidth="1440" windowHeight="80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5" i="3" l="1"/>
  <c r="A35" i="3"/>
  <c r="A33" i="3"/>
  <c r="A10" i="3" l="1"/>
  <c r="A9" i="3" l="1"/>
  <c r="A21" i="3" l="1"/>
  <c r="A20" i="3"/>
  <c r="A19" i="3"/>
  <c r="A16" i="3"/>
  <c r="A15" i="3"/>
  <c r="A14" i="3"/>
  <c r="A11" i="3"/>
  <c r="A406" i="3" l="1"/>
  <c r="A82" i="3" l="1"/>
  <c r="A81" i="3"/>
  <c r="A80" i="3"/>
  <c r="A79" i="3"/>
  <c r="A78" i="3"/>
  <c r="A77" i="3"/>
  <c r="A76" i="3"/>
  <c r="A74" i="3"/>
  <c r="A248" i="3" l="1"/>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0" i="3"/>
  <c r="A179" i="3"/>
  <c r="A178" i="3"/>
  <c r="A177" i="3"/>
  <c r="A176" i="3"/>
  <c r="A175" i="3"/>
  <c r="A174" i="3"/>
  <c r="A173" i="3"/>
  <c r="A172" i="3"/>
  <c r="A171" i="3"/>
  <c r="A170" i="3" l="1"/>
  <c r="A169" i="3"/>
  <c r="A168" i="3"/>
  <c r="A167" i="3"/>
  <c r="A138" i="3" l="1"/>
  <c r="A137" i="3"/>
  <c r="A136" i="3"/>
  <c r="A135" i="3"/>
  <c r="A134" i="3"/>
  <c r="A133" i="3"/>
  <c r="A132" i="3"/>
  <c r="A131" i="3"/>
  <c r="A130" i="3"/>
  <c r="A129" i="3"/>
  <c r="A128" i="3"/>
  <c r="A72" i="3" l="1"/>
  <c r="A69" i="3"/>
  <c r="A70" i="3"/>
  <c r="A32" i="3"/>
  <c r="A26" i="3"/>
  <c r="A24" i="3"/>
  <c r="A25" i="3"/>
  <c r="B56" i="4"/>
  <c r="B57" i="4"/>
  <c r="A39" i="3"/>
  <c r="A58" i="3"/>
  <c r="A56" i="3"/>
  <c r="A60" i="3"/>
  <c r="A55" i="3"/>
  <c r="A54" i="3"/>
  <c r="A52" i="3"/>
  <c r="A51" i="3"/>
  <c r="A57" i="3"/>
  <c r="A59" i="3"/>
  <c r="A53" i="3"/>
  <c r="A50" i="3"/>
  <c r="A68" i="3"/>
  <c r="A63" i="3"/>
  <c r="A40" i="3"/>
  <c r="A49" i="3"/>
  <c r="A36" i="3"/>
  <c r="A37" i="3"/>
  <c r="A38" i="3"/>
  <c r="A30" i="3"/>
  <c r="A44" i="3"/>
  <c r="A43" i="3"/>
  <c r="A42" i="3"/>
  <c r="A41" i="3"/>
  <c r="A48" i="3"/>
  <c r="A66" i="3"/>
  <c r="A47" i="3"/>
  <c r="A65" i="3"/>
  <c r="A29" i="3"/>
  <c r="A27" i="3"/>
  <c r="A23" i="3"/>
  <c r="B37" i="4"/>
  <c r="B36" i="4"/>
  <c r="B35" i="4"/>
  <c r="B34" i="4"/>
  <c r="B10" i="4"/>
  <c r="B12" i="4"/>
  <c r="B13" i="4"/>
  <c r="B14" i="4"/>
  <c r="B15" i="4"/>
  <c r="B16" i="4"/>
  <c r="B9" i="4"/>
  <c r="B11" i="4"/>
  <c r="B29" i="4"/>
  <c r="B49" i="4"/>
  <c r="B53" i="4"/>
  <c r="B52" i="4"/>
  <c r="B61" i="4"/>
  <c r="B50" i="4"/>
  <c r="B58" i="4"/>
  <c r="B51" i="4"/>
  <c r="B62" i="4"/>
  <c r="B60" i="4"/>
  <c r="B55" i="4"/>
  <c r="B59" i="4"/>
  <c r="B63" i="4"/>
  <c r="B54" i="4"/>
  <c r="B25" i="4"/>
  <c r="B26" i="4"/>
  <c r="B27" i="4"/>
  <c r="B28" i="4"/>
  <c r="B30" i="4"/>
  <c r="A28" i="3"/>
  <c r="A31" i="3"/>
  <c r="A62" i="3"/>
  <c r="A67" i="3"/>
  <c r="A71" i="3"/>
  <c r="A46" i="3"/>
  <c r="A61" i="3"/>
  <c r="A73" i="3"/>
  <c r="A64" i="3"/>
  <c r="A45" i="3"/>
  <c r="B24" i="4"/>
  <c r="B23" i="4"/>
  <c r="B22" i="4"/>
  <c r="B17" i="4"/>
  <c r="B3" i="4"/>
  <c r="B4" i="4"/>
  <c r="B5" i="4"/>
  <c r="B6" i="4"/>
  <c r="B7" i="4"/>
  <c r="B8" i="4"/>
  <c r="B38" i="4" l="1"/>
  <c r="B64" i="4"/>
  <c r="B31" i="4"/>
  <c r="B44" i="4"/>
  <c r="B18" i="4"/>
  <c r="B42" i="4"/>
  <c r="B41" i="4"/>
  <c r="B43" i="4"/>
  <c r="B4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Daissy</author>
  </authors>
  <commentList>
    <comment ref="B5" authorId="0" shapeId="0" xr:uid="{00000000-0006-0000-0500-000001000000}">
      <text>
        <r>
          <rPr>
            <b/>
            <sz val="9"/>
            <color rgb="FF000000"/>
            <rFont val="Tahoma"/>
            <family val="2"/>
          </rPr>
          <t xml:space="preserve">OAPI: </t>
        </r>
        <r>
          <rPr>
            <sz val="9"/>
            <color rgb="FF000000"/>
            <rFont val="Tahoma"/>
            <family val="2"/>
          </rPr>
          <t xml:space="preserve">Se indica el código del proceso asignado por el SIG.
</t>
        </r>
        <r>
          <rPr>
            <sz val="9"/>
            <color rgb="FF000000"/>
            <rFont val="Tahoma"/>
            <family val="2"/>
          </rPr>
          <t xml:space="preserve">
</t>
        </r>
      </text>
    </comment>
    <comment ref="C5" authorId="0" shapeId="0" xr:uid="{00000000-0006-0000-0500-000002000000}">
      <text>
        <r>
          <rPr>
            <b/>
            <sz val="9"/>
            <color rgb="FF000000"/>
            <rFont val="Tahoma"/>
            <family val="2"/>
          </rPr>
          <t xml:space="preserve">OAPI: </t>
        </r>
        <r>
          <rPr>
            <sz val="9"/>
            <color rgb="FF000000"/>
            <rFont val="Tahoma"/>
            <family val="2"/>
          </rPr>
          <t xml:space="preserve">Se indica el nombre del proceso asignado por el SIG.
</t>
        </r>
      </text>
    </comment>
    <comment ref="E5" authorId="0" shapeId="0" xr:uid="{00000000-0006-0000-0500-000003000000}">
      <text>
        <r>
          <rPr>
            <b/>
            <sz val="9"/>
            <color rgb="FF000000"/>
            <rFont val="Tahoma"/>
            <family val="2"/>
          </rPr>
          <t xml:space="preserve">OAPI: </t>
        </r>
        <r>
          <rPr>
            <sz val="9"/>
            <color rgb="FF000000"/>
            <rFont val="Tahoma"/>
            <family val="2"/>
          </rPr>
          <t xml:space="preserve">Se indica brevemente el cambio realizado. Nueva norma, modificación, derogado, etc
</t>
        </r>
        <r>
          <rPr>
            <sz val="9"/>
            <color rgb="FF000000"/>
            <rFont val="Tahoma"/>
            <family val="2"/>
          </rPr>
          <t xml:space="preserve">
</t>
        </r>
      </text>
    </comment>
    <comment ref="F5" authorId="0" shapeId="0" xr:uid="{00000000-0006-0000-0500-000004000000}">
      <text>
        <r>
          <rPr>
            <b/>
            <sz val="9"/>
            <color rgb="FF000000"/>
            <rFont val="Tahoma"/>
            <family val="2"/>
          </rPr>
          <t xml:space="preserve">OAPI: </t>
        </r>
        <r>
          <rPr>
            <sz val="9"/>
            <color rgb="FF000000"/>
            <rFont val="Tahoma"/>
            <family val="2"/>
          </rPr>
          <t xml:space="preserve">Se debe indicar cual es el documento que se presenta como soporte del cambio.
</t>
        </r>
      </text>
    </comment>
    <comment ref="G5" authorId="0" shapeId="0" xr:uid="{00000000-0006-0000-0500-000005000000}">
      <text>
        <r>
          <rPr>
            <b/>
            <sz val="9"/>
            <color rgb="FF000000"/>
            <rFont val="Tahoma"/>
            <family val="2"/>
          </rPr>
          <t xml:space="preserve">OAPI: </t>
        </r>
        <r>
          <rPr>
            <sz val="9"/>
            <color rgb="FF000000"/>
            <rFont val="Tahoma"/>
            <family val="2"/>
          </rPr>
          <t xml:space="preserve">Se indica el nombre del área responsable que solicta el cambio.
</t>
        </r>
        <r>
          <rPr>
            <sz val="9"/>
            <color rgb="FF000000"/>
            <rFont val="Tahoma"/>
            <family val="2"/>
          </rPr>
          <t xml:space="preserve">
</t>
        </r>
      </text>
    </comment>
  </commentList>
</comments>
</file>

<file path=xl/sharedStrings.xml><?xml version="1.0" encoding="utf-8"?>
<sst xmlns="http://schemas.openxmlformats.org/spreadsheetml/2006/main" count="4257" uniqueCount="1464">
  <si>
    <t>INSTRUCTIVO NORMOGRAMA</t>
  </si>
  <si>
    <t>VARIABLES</t>
  </si>
  <si>
    <t>INDICACIONES</t>
  </si>
  <si>
    <t>NORMOGRAMA</t>
  </si>
  <si>
    <t>Es una herramienta que permite a las entidades públicas y privadas delimitar las reglas que regulan sus actuaciones en desarrollo con su objeto misional. El normograma contiene las reglas externas como leyes, decretos, acuerdos, circulares, resoluciones que afectan la gestión de la entidad y las normas internas como reglamentos, estatutos, manuales y, en general, todos los actos administrativos de interés para la entidad que permiten identificar las competencias, responsabilidades y funciones de las dependencias de la organización.</t>
  </si>
  <si>
    <t xml:space="preserve">DEPENDENCIA </t>
  </si>
  <si>
    <t>Corresponde al área funcional y/o esctructural donde se identifica la obligación legal o normativa. Una vez seleccionado el proceso, esta información aparecerá automáticamente.</t>
  </si>
  <si>
    <t>PROCESO</t>
  </si>
  <si>
    <t>Se debe seleccionar el proceso de la entidad al que corresponde la regla.</t>
  </si>
  <si>
    <t>TIPO DE NORMA</t>
  </si>
  <si>
    <t>Tipología normativa del documento, entre las cuales se encuentran en la lista desplegable y predeterminada las siguientes que se identifican con la naturaleza de la regla: Constitución Politica, Ley, Decreto, Decreto Ley, Concepto, Acuerdo, Directiva, Documento CONPES, Reglamento, Ordenanza, Resolución, Norma, Guia y Circular. Se debe seleccionar a que tipo de norma corresponde.</t>
  </si>
  <si>
    <t xml:space="preserve">FUENTE DE LA NORMA </t>
  </si>
  <si>
    <t>Fuente de la norma, entre las cuales se encuentran en la lista desplegable y predeterminada que se identifican con la competencia, la siguientes: Nacional, Regional, Departamental, Municipal, Distrital, Técnica, Interna e Internacional. Se debe seleccionar a que tipo de norma corresponde.</t>
  </si>
  <si>
    <t xml:space="preserve">NÚMERO DE IDENTIFICACIÓN </t>
  </si>
  <si>
    <t xml:space="preserve">Consecutivo con el que se identifica la Regla dependiendo de su tipología </t>
  </si>
  <si>
    <t>TÍTULO DEL DOCUMENTO</t>
  </si>
  <si>
    <t>Titulo por medio del cual se identifica el documento.</t>
  </si>
  <si>
    <t>ENTIDAD QUE EXPIDE</t>
  </si>
  <si>
    <t xml:space="preserve">Hace referencia a la entidad o persona que produce la regla. </t>
  </si>
  <si>
    <t>TEMA ESPECÍFICO</t>
  </si>
  <si>
    <t>Tema que trata la norma, en correspondencia con los objetivos y alcance del proceso.</t>
  </si>
  <si>
    <t>FECHA EXPEDICIÓN
(DD/MM/AAAA)</t>
  </si>
  <si>
    <t>Fecha en la cual se expide el documento. No se debe confundir con la fecha de entrada en vigencia.</t>
  </si>
  <si>
    <t>ARTÍCULOS</t>
  </si>
  <si>
    <t xml:space="preserve">Articulos especificos que establece la regla aplicable. </t>
  </si>
  <si>
    <t xml:space="preserve">ESTADO </t>
  </si>
  <si>
    <t xml:space="preserve">Entre las cuales se encuentran en la lista desplegable y predeterminada que se identifican con la vigencia la siguientes: a) Vigente; b) Perdida de fuerza de una parte de la norma, por ente competente y; c) Perdida de fuerza de la totalidad de la norma, por ente competente.  </t>
  </si>
  <si>
    <t>COMENTARIOS</t>
  </si>
  <si>
    <t>Observaciones a la norma, por parte del responsable del proceso, el área de Control Interno, Oficina de Planeación Institucional, o cualquier otro actor involucrado en el proceso.</t>
  </si>
  <si>
    <t xml:space="preserve">TIPO DE DOCUMENTO:               </t>
  </si>
  <si>
    <t xml:space="preserve">VERSIÓN No. </t>
  </si>
  <si>
    <t>FORMATO</t>
  </si>
  <si>
    <t xml:space="preserve">PROCEDIMIENTO:           </t>
  </si>
  <si>
    <t>VIGENTE A PARTIR DE:</t>
  </si>
  <si>
    <t>ACTUALIZACIÓN NORMATIVA</t>
  </si>
  <si>
    <t xml:space="preserve">TITULO: </t>
  </si>
  <si>
    <t>CODIGO:</t>
  </si>
  <si>
    <t>Página 1 de 1</t>
  </si>
  <si>
    <t>F-GJ.03 - 01</t>
  </si>
  <si>
    <t xml:space="preserve">NORMOGRAMA </t>
  </si>
  <si>
    <t>DEPENDENCIA  /  ÁREA RESPONSABLE DE CUMPLIMIENTO</t>
  </si>
  <si>
    <t>FUENTE DE LA NORMA</t>
  </si>
  <si>
    <t>NÚMERO DE IDENTIFICACIÓN</t>
  </si>
  <si>
    <t xml:space="preserve">
NORMA APLICABLE</t>
  </si>
  <si>
    <t>ESTADO</t>
  </si>
  <si>
    <t>COMENTARIOS/ CÓMO SE CUMPLE</t>
  </si>
  <si>
    <t>Gestión Jurídica</t>
  </si>
  <si>
    <t>Constitución Política</t>
  </si>
  <si>
    <t>Nacional</t>
  </si>
  <si>
    <t>Constitución Política de Colombia</t>
  </si>
  <si>
    <t xml:space="preserve">Congreso de la República </t>
  </si>
  <si>
    <t>Carta Magna</t>
  </si>
  <si>
    <t>306, 307  Y 325</t>
  </si>
  <si>
    <t>VIGENTE</t>
  </si>
  <si>
    <r>
      <t xml:space="preserve">Gaceta Constitucional No. 116 de 20 de julio de 1991. En los artículos 306 y 325 especifica la asociación de departamentos y del Distrito de Bogotá. 
</t>
    </r>
    <r>
      <rPr>
        <sz val="11"/>
        <color rgb="FFFF0000"/>
        <rFont val="Calibri (Cuerpo)"/>
      </rPr>
      <t>. 
 La Región Administrativa y de Planeación Especial, RAP-E, fue creada desde septiembre del 2014 y es la primera entidad pública de carácter suprarregional que impulsa y articula planes de desarrollo económico, social y ambiental de sus territorios asociados: Bogotá, Boyacá, Cundinamarca, Huila, Meta y Tolima
Las RAP son alianzas entre los departamentos cuya geografía, economía y cultura son similares; cuentan con personería jurídica, autonomía y patrimonio propio; pueden formular proyectos e invertir en temas que sean de importancia para la región
 En virtud de lo anterior la Entidad en sus diferentes dependencias y procesos cumple con la normativa relacionada, a través del desarrollo de las actividades consignadas como ejes estratégicos en desarrollo económico y social del respectivo territorio</t>
    </r>
  </si>
  <si>
    <t xml:space="preserve">Ley </t>
  </si>
  <si>
    <t>1454 de 2011</t>
  </si>
  <si>
    <t xml:space="preserve">Por la cual se dictan normas orgánicas sobre ordenamiento territorial y se modifican otras disposiciones. </t>
  </si>
  <si>
    <t>1 a 3, 30 a 40</t>
  </si>
  <si>
    <t>El artículo 2o de la Ley de Ordenamiento territorial establece la finalidad del ordenamiento territorial, señalando que  es un instrumento de planificación y de gestión de las entidades territoriales y un proceso de construcción colectiva de país, que se da de manera progresiva, gradual y flexible, con responsabilidad fiscal, tendiente a lograr una adecuada organización político administrativa del Estado en el territorio, para facilitar el desarrollo institucional, el fortalecimiento de la identidad cultural y el desarrollo territorial, entendido este como desarrollo económicamente competitivo, socialmente justo, ambientalmente y fiscalmente sostenible, regionalmente armónico, culturalmente pertinente, atendiendo a la diversidad cultural y físico-geográfica de Colombia.
La finalidad del ordenamiento territorial es promover el aumento de la capacidad de descentralización, planeación, gestión y administración de sus propios intereses para las entidades e instancias de integración territorial, fomentará el traslado de competencias y poder de decisión de los órganos centrales o descentralizados del gobierno en el orden nacional hacia el nivel territorial pertinente, con la correspondiente asignación de recursos. El ordenamiento territorial propiciará las condiciones para concertar políticas públicas entre la Nación y las entidades territoriales, con reconocimiento de la diversidad geográfica, histórica, económica, ambiental, étnica y cultural e identidad regional y nacional (...).
Teniendo en cuenta lo previsto en la Ley,  la Región Central RAPE es un esquema asociativo de origen constitucional, creado al amparo de los artículo 306 y 325 de la Carta Política y de la Ley Orgánica de Ordenamiento Territorial o Ley 1454 de 2011, previa autorización de las respectivas asambleas departamentales y del Concejo Distrital. Tiene la naturaleza jurídica de un esquema de asociación entre entidades territoriales, con personería jurídica, autonomía administrativa y patrimonio</t>
  </si>
  <si>
    <t>1962 de 2019</t>
  </si>
  <si>
    <t>Por la cual se dictan normas orgánicas para el fortalecimiento de la Región Administrativa de Planificación, se establecen las condiciones para su conversión en Región Entidad Territorial y se dictan otras disposiciones, en desarrollo de los artículos 306 y 307 de la C.P.</t>
  </si>
  <si>
    <t>Ley</t>
  </si>
  <si>
    <t>Todos</t>
  </si>
  <si>
    <t>Sin embargo se exceptúan los artículos 6 y 7 de la Ley 1962 de 2019, toda vez que fueron derogados por la Ley 2056 de 2020 en su artículo 20.</t>
  </si>
  <si>
    <t>.
El articulado modifica algunos apartes de la Ley 1454 de 2011 y establece las condiciones para la transformación de las regiones administrativas de planeación en entidades territoriales y sus funciones encaminadas entre otras a promover programas que contribuyan al desarrollo sostenible.
De conformidad con lo previsto en el artículo 306 de la Constitución Política, previa autorización de sus Asambleas y previo concepto de la Comisión de Ordenaient Territorial del Senado, los Gobernadores de dos o más Departamentos tendrán la facultad de constituir regiones con personería jurídica, autonomía y patrimonio autónomo.
La modificación conlleva un cambio de concepción en cuanto a la regionalización, pues en la ley 1454 de 2011 se concebía la misma desde el ordenamiento territorial como una iniciativa futura, mientras que, la nueva ley obliga al Estado desarrollar sus funciones bajo la figura de las Regiones buscando lograr la planificación, organización y ejecución para lograr la construcción colectiva del país promoviendo la igualdad y el cierre de brechas entre los territorios.  
En virtud de lo anterior la Entidad en sus diferentes dependencias y procesos cumple con la normativa relacionada, a través del desarrollo de las actividades consignadas como ejes estratégicos en desarrollo económico y social del respectivo territorio</t>
  </si>
  <si>
    <t>Dirección Ejecutiva</t>
  </si>
  <si>
    <t>Resolución</t>
  </si>
  <si>
    <t>29 de 2011</t>
  </si>
  <si>
    <t>Por la cual se establece el procedimiento para rendir el Concepto previo previsto en el artículo 30 de la Ley 1454 de 2011 y se dictan otras disposiciones</t>
  </si>
  <si>
    <t>Senado de la República</t>
  </si>
  <si>
    <t>​​​​​​​​​​​​​​​​La Comisión de Ordenamiento Territorial -COT- es un organismo de carácter técnico asesor, que tiene como función evaluar, revisar y sugerir al Gobierno Nacional y a las Comisiones Especiales de Seguimiento al Proceso de Descentralización y Ordenamiento Territorial del Senado de la República y de la Cámara de Representantes, la adopción de políticas, desarrollos legislativos y criterios para la mejor organización del Estado en el territorio.
La COT asesora en políticas y desarrollos legislativos; criterios para mejorar la organización territorial del Estado; escenarios de participación, consulta y concertación; estudios técnicos para la integración de las entidades territoriales; definir y armonizar políticas territoriales con impacto en el ordenamiento territorial.</t>
  </si>
  <si>
    <t>Ordenanza</t>
  </si>
  <si>
    <t>Departamental</t>
  </si>
  <si>
    <t xml:space="preserve"> 228 de 2014</t>
  </si>
  <si>
    <t>Por la cual se autoriza y se faculta protempore al Gobernador del Departamento de Cundinamarca, para que se desarrolle lo previsto en el articulo 30 de la Ley 1474 de 2011.</t>
  </si>
  <si>
    <t xml:space="preserve">Asamblea Departamental de Cundinamarca </t>
  </si>
  <si>
    <t>CON LA ORDENANZA SE DAN FACULTADES AL GOBERNADOR DE CUNDINAMARCA PARA QUE EN EL TÉRMINO DE SEIS MESES CONSTITUYA LA REGIÓN ADMINISTRATIVA Y DE PLANEACIÓN ESPECIAL RAPE MEDIANTE CONVENIO ASOCIATIVO Y SUS RESPECTIVOS ESTATUTOS CON EL DISTRITO CAPITAL Y LOS DEPARTAMENTOS DE CUNDINAMARCA, BOYACÁ, META Y TOLIMA.
La Región Administrativa y de Planeación Especial, RAP-E, fue creada desde septiembre del 2014 y es la primera entidad pública de carácter suprarregional que impulsa y articula planes de desarrollo económico, social y ambiental de sus territorios asociados: Bogotá, Boyacá, Cundinamarca, Huila, Meta y Tolima.</t>
  </si>
  <si>
    <t xml:space="preserve"> 005 de 2014</t>
  </si>
  <si>
    <t>Por la cual se aprueba la constitución de la Región Administrativa y de Planeación Especial (RAPE-REGIÓN CENTRAL) entre los departamentos de Boyacá, Cundinamarca, Meta, Tolima,y Bogotá Distrito Capital, se faculta al gobernador para la suscripción del respectivo convenio y se dictan otras disposiciones.</t>
  </si>
  <si>
    <t>Asamblea Departamental de Boyacá</t>
  </si>
  <si>
    <t>TENIENDO EN CUENTA QUE  DE CONFORMIDAD CON LO DISPUESTO EN EL ARTÍCULO 325 DE LA CONSTITUCIÓN POLÍTICA DE COLOMBIA, Y EN LOS ARTÍCULOS 9 Y 30 DE LA LEY 1454 DE 2011, SE PODRAN ASOCIAR A LA RAPE OTROS DEPARTAMENTOS CIRCUNVECINOS, SIGUIENDO LOS PROCEDIMIENTOS LEGALES SE APRUEBA LA CONSTITUCION DE LA RAPE-REGIÓN CENTRAL, ESTABLECIÉNDOSE ENTRE OTROS EL RÉGIMEN JURÍDICO, EL OBJETO, FUNCIONES Y PATRIMONIO.</t>
  </si>
  <si>
    <t xml:space="preserve"> 845 de 2014</t>
  </si>
  <si>
    <t>Por la cual se aprueba la constitución de la Región Administrativa y de Planeación Especial (RAPE-REGIÓN CENTRAL) entre el departamento del Meta, Distrito Capital y los departamentos de Cundinamarca, Boyacá y Tolima y se dictan otras disposiciones.</t>
  </si>
  <si>
    <t>Asamblea Departamental de Meta</t>
  </si>
  <si>
    <t xml:space="preserve"> 0016 de 2014</t>
  </si>
  <si>
    <t xml:space="preserve">Por la cual se aprueba la constitución de la Región Administrativa y de Planeación Especial (RAPE-REGIÓN CENTRAL) entre el Distrito Capital y los departamentos de Cundinamarca, Boyacá, Meta y Tolima y se factulta al Gobernador para la suscripción del respectivo convenio y se dictan otras disposiciones. </t>
  </si>
  <si>
    <t xml:space="preserve">Asamblea Departamental del Tolima </t>
  </si>
  <si>
    <t>Acuerdo</t>
  </si>
  <si>
    <t xml:space="preserve"> 563 de 2014</t>
  </si>
  <si>
    <t>"Por el cual se aprueba la constitución de la Region Administrativa y de Planeación Especial RAPE – REGIÓN CENTRAL entre el Distrito Capital y los Departamentos de Cundinamarca, Boyacá, Meta y Tolima, se faculta al Alcalde Mayor para la suscripción del respectivo convenio y se dictan otras disposiciones.</t>
  </si>
  <si>
    <t>Consejo de Bogotá Distrito Capital</t>
  </si>
  <si>
    <t xml:space="preserve">Todos </t>
  </si>
  <si>
    <t>Aprueba la constitución de la Región Administrativa y de Planeación Especial RAPE - Región Central entre el Distrito Capital y los Departamentos de Cundinamarca, Boyacá, Meta y Tolima y faculta al alcalde mayor pera la suscripción del respectivo convenio. La RAPE - Región Central tiene la naturaleza jurídica de un esquema de asociación entre entidades territoriales, con personería jurídica, autonomía y patrimonio propio para la gestión de los asuntos y el desarrollo de las funciones y cometidos que le asignen la Constitución Política, la Ley, el Convenio que la constituya y sus estatutos.</t>
  </si>
  <si>
    <t>046 de 2019</t>
  </si>
  <si>
    <t>Por la cual se autoriza la adhesión del Departamento del Huila a la Región Administrativa y de Planeación Especial RAP-E Región Central, se faculta al gobernador del Departamento del Huila para la suscripción del respectivo convenio y se dictan otras disposiciones.</t>
  </si>
  <si>
    <t xml:space="preserve">Asamblea Departamental del Huila </t>
  </si>
  <si>
    <t>Tras la aprobación de la Asamblea Departamental al Proyecto de ordenanza N.46, la Comisión de Ordenamiento Territorial del Senado de la República aprobó la adhesión del Huila a la Región Administrativa de Planeación Especial RAP-E Región Central, que le Permite a este departamento hacer parte de los proyectos conjuntos del centro del país que generan mayor desarrollo y competitividad a sus territorios, en especial el Plan de Abastecimiento Alimentario, que se viene formulando para lograr un sistema eficiente, justo, sostenible y saludable..
Con esta adhesión los habitantes del departamento del Huila se ven beneficiados, además del Plan de Abastecimiento Alimentario, con iniciativas como Cambio Verde (intercambio de material reciclable por alimentos) al que han tenido acceso más de 40 mil personas y  BiciRegión que le permitirá potencializar la riqueza de sus atractivos naturales como el Desierto de la Tatacoa, el Río Magdalena, entre otros proyectos</t>
  </si>
  <si>
    <t>Convenio</t>
  </si>
  <si>
    <t xml:space="preserve"> 1676 de 2014</t>
  </si>
  <si>
    <t>Por medio del cual se constituye la Región Administrativa y de Planeación Especial - RAPE- entre Bogotá, D.C. y los Departamentos de Cundinamarca, Boyacá, Meta y Tolima.</t>
  </si>
  <si>
    <t xml:space="preserve">Región Administrativa y de Planificación Especial - RAPE </t>
  </si>
  <si>
    <t>SE CONSTITUYE LA REGIÓN ADMINISTRATIVA DE PLANEACIÓN ESPECIAL RAPE-REGIÓN CENTRAL MEDIANTE LA ASOCIACIÓN ENTRE BOGOTÁ D.C., Y LOS DEPARTAMENTOS DE CUNDINAMARCA, BOYACÁ, META Y TOLIMA, ADHIRIENDOSE PORTERIORMENTE HUILA.
EL ALCANCE Y FIN DE LA CONSTITUCIÓN NO ES OTRO QUE GARANTIZAR LA EJECUCIÓN DE PLANES Y PROGRAMAS DE DESARROLLO INTEGRAL Y LA PRESTACIÓN OPORTUNA Y EFICIENTE DE LOS SERVICIOS A SU CARGO, ASÍ COMO EL DESARROLO ECONÓMICO Y SOCIAL, LA NVERSIÓN , LA COMPETITIVIDAD DEL TERRITORIO OBJETO DE SU COMPETENCIA Y EL BIENESTAR DE SUS HABITANTES.</t>
  </si>
  <si>
    <t>001 de 2019</t>
  </si>
  <si>
    <t>Convenio de adhesión del Departamento del Huila al Convenio No. 1676 de 25 de septiembre de 2014, por medio del cual se constituyó la Región Administrativa y de Planeación Especial - RAP-E Región Central.</t>
  </si>
  <si>
    <t>Departamento del Huila</t>
  </si>
  <si>
    <t>Con esta adhesión los habitantes del departamento del Huila se ven beneficiados, además del Plan de Abastecimiento Alimentario, con iniciativas como Cambio Verde (intercambio de material reciclable por alimentos) al que han tenido acceso más de 40 mil personas y  BiciRegión que le permitirá potencializar la riqueza de sus atractivos naturales como el Desierto de la Tatacoa, el Río Magdalena, entre otros proyectos</t>
  </si>
  <si>
    <t>Regional</t>
  </si>
  <si>
    <t>007 de 2019</t>
  </si>
  <si>
    <t>Por el cual se adopta el Acuerdo Único de la Región Central RAP-E</t>
  </si>
  <si>
    <t>VIGENTE EXCEPTO EL ARTICULO 3.1.6  MODIFICADO POR EL ACUERDO REGIONAL 010 DE 2019</t>
  </si>
  <si>
    <t>EL ACUERDO REGIONAL 010 DE 2019 MODIFICÓ EL ACUERDO ÚNICO DE LA REGIÓN CENTRAL 007 DE 2019 EN EL ARTÍCULO 3.1.6 , EN CUANTO A LA ESTRUCTURA PROGRAMÁTICA DEL  
 PER DEL LIBRO III, CAPITULO  I</t>
  </si>
  <si>
    <t>La modificación se hace por cuanto  la Junta Directiva en sesión extraordinaria del 27 de diciembre de 2019, aprobó el ajuste al Plan Estratégico Regional, en el eje de competitividad y proyección internacional, con el fin de promover el desarrollo de la industria deportiva, como gran dinamizador de la economía y de proyección internacional para la región central.</t>
  </si>
  <si>
    <t>002 de 2020</t>
  </si>
  <si>
    <t>Por el cual se crea y reglamenta el Comité Asesor para el Abastecimiento Alimentario de la Región Central, y se modifica el artículo 2.1.1 del Acuerdo 007 de 2019 (Acuerdo Único de la Región Central RAP-E</t>
  </si>
  <si>
    <t>EL OBJETO DEL COMITÉ ES SER ÓRGANO PERMANENTE PARA COORDINAR LA GESTIÓN, PLANIFICACIÓN Y SEGUIMIENTO DE LOS PLANES, PROGRAMAS Y PROYECTOS PRIORIZADOS EN EL MARCO DEL PLAN DE ABASTECIMIENTO ALIMENTARIO DE LA REGIÓN CENTRAL . 
Es una apuesta estratégica liderada desde la RAP-E, que tiene como objetivo consolidar un sistema de abastecimiento de alimentos eficiente, sostenible y saludable para la Región Central, sustentado en la mejora de la productividad rural, la dinamización de los equipamientos, la generación de valor agregado local y la consolidación de canales de comercialización.</t>
  </si>
  <si>
    <t>Direccionamiento Estratégico</t>
  </si>
  <si>
    <t>Constitución Política de Colombia.</t>
  </si>
  <si>
    <t xml:space="preserve">Asamblea Nacional Constituyente </t>
  </si>
  <si>
    <t>EL CONSEJO DE ESTADO EN SALA DE CONSULTA Y SERVICIO CIVIL, SIENDO CONSEJERO PONENTE EL Dr WILLIAM ZAMBRANO CETINA SEÑALÓ EN CONCEPTO DE MARZO 4 DE 2010 Radicación numero: 11001-03-06-000-2010-00004-00(1983) QUE:
REGION - Concepto en términos constitucionales
En este sentido, el concepto de región establecido en la Constitución hace referencia a modalidades de organización interdepartamental que pueden presentarse en dos ámbitos: i) como ordenación del territorio (región como entidad territorial), y ii) como mecanismo de desarrollo económico y social (región administrativa y de planificación), a saber: i) El primero de ellos es el aludido en la consulta, esto es, región como entidad territorial. El artículo 286 de la C.P. dispone que la ley "podrá darles el carácter de entidades territoriales a las regiones y provincias que se constituyan en los términos de la Constitución". Se trata de una fórmula en la que, sin perder de vista que Colombia es un Estado unitario, se permite la utilización de mecanismos de descentralización territorial para el cumplimiento de las funciones administrativas. Así, el artículo 307 de la C.P. ordena que la ley orgánica de ordenamiento territorial que ha de expedir el Congreso, debe establecer las atribuciones, los órganos de administración, y los recursos de las regiones y su participación en el manejo de los ingresos provenientes del Fondo Nacional de Regalías. Igualmente, definirá los principios para la adopción del estatuto especial de cada región. ii) La Constitución también admite la posibilidad de contribuir al desarrollo integral de sectores del país en distintos frentes. Es así como el artículo 306 C.P. permite que dos o más departamentos se constituyan en "regiones administrativas y de planificación, con personería jurídica, autonomía y patrimonio propio". Su objeto principal será "el desarrollo económico y social del respectivo territorio" y, por lo mismo, las regiones administrativas y de planificación, no son entidades territoriales, sino divisiones administrativas, tal como lo ha sostenido esta Sala en los Conceptos 906 de 1996 y 1361 de 2001. No escapa a la Sala que el concepto de “región” es enciclopédico y puede corresponder a múltiples criterios según la necesidad política, social, histórica, geográfica o ambiental. Pero jurídicamente, la Constitución Política de 1991 la enmarca en los dos ámbitos expuestos en precedencia y a ellos debe atenerse el intérprete, en atención al carácter normativo de la Constitución y al principio de interpretación conforme que de él se deriva.
NOTA DE RELATORIA: Sobre el concepto de región, Corte Constitucional, sentencia C-207 de 2000 y Consejo de Estado, Sala de Consulta y Servicio Civil, conceptos 906 de 1996 y 1361 de 2001.
FUENTE FORMAL: CONSTITUCION POLITICA - ARTICULO 286 / CONSTITUCION POLITICA - ARTICULO 307
La Región Administrativa y de Planeación Especial, RAP-E, fue creada desde septiembre del 2014 y es la primera entidad pública de carácter suprarregional que impulsa y articula planes de desarrollo económico, social y ambiental de sus territorios asociados: Bogotá, Boyacá, Cundinamarca, Huila, Meta y Tolima</t>
  </si>
  <si>
    <t>152 de 1994</t>
  </si>
  <si>
    <t>Por la cual se establece la Ley Orgánica del Plan de Desarrollo</t>
  </si>
  <si>
    <t>Articulos N° 27 y 49</t>
  </si>
  <si>
    <t xml:space="preserve">Corte Constitucional
- Numeral declarado EXEQUIBLE por los cargos analizados, por la Corte Constitucional mediante Sentencia C-524-03 de 1 de julio de 2003, Magistrado Ponente Dr. Jaime Córdoba Triviño.
(...)
A partir de esta apreciación global y en consideración a los cargos específicos de inconstitucionalidad formulados contra las normas impugnadas, los argumentos expuestos por las entidades públicas intervinientes y al concepto rendido del Procurador General de la Nación, deberá la Corte resolver los siguientes problemas jurídicos: (1) ¿Es inconstitucional disponer en la Ley Orgánica del Plan de Desarrollo que las autoridades de planeación velen por la efectividad de los procedimientos de participación ciudadana previstos en dicha ley? (2) ¿Se desnaturaliza el carácter permanente y autónomo del Consejo Nacional de Planeación si la Ley Orgánica del Plan establece que será convocado por el Gobierno a conformarse una vez el Presidente haya tomado posesión de su cargo? (3) ¿Puede la ley orgánica limitar la actuación del Consejo Nacional de Planeación como instancia consultiva a la fase de elaboración del Plan de Desarrollo o ésta es una función que por exigencia constitucional deba desarrollarse en todo momento? (4) ¿El legislador desborda las competencias constitucionales si dispone en la Ley Orgánica del Plan de Desarrollo que las respectivas corporaciones administrativas pueden asignar funciones a los consejos territoriales de planeación? (5) ¿La Constitución exige que el Consejo Nacional de Planeación sea una instancia de planeación con personalidad jurídica y presupuesto propios o admite que el legislador establezca que el Departamento Nacional de Planeación y la respectiva entidad de planeación en el orden territorial preste a los consejos de planeación el apoyo administrativo y logístico que sea indispensable para su funcionamiento? y (6) ¿Se ajusta a la Constitución la decisión del legislador de señalar que el Departamento Nacional de Planeación organice y ponga en funcionamiento un sistema de evaluación posterior del Plan Nacional de Desarrollo?.   
Con tal finalidad y dada la naturaleza de los problemas jurídicos a considerar, en un primer momento se hará referencia a los principios constitucionales referentes a los planes de desarrollo, al Consejo Nacional de Planeación y al contenido de la Ley Orgánica del Plan de Desarrollo, para luego abordar el examen de constitucionalidad de cada una de las normas demandadas.
RESUELVE:
Primero.- Declarar exequibles, por los cargos analizados, los apartes demandados y contenidos en los artículos 3 literal g); 9; el Parágrafo del artículo 12, el parágrafo del artículo 35 y el numeral 2 del artículo 49 de la Ley 152 de 1994 “por la cual se establece la Ley Orgánica del Plan de Desarrollo”.
Segundo.- Declarar exequible, por los cargos analizados, el aparte demandado del numeral 3 del artículo 12 de la Ley 152 de 1994, en el entendido que la función consultiva del Consejo Nacional de Planeación y de los Consejos Territoriales de Planeación no se agota en la fase de discusión del Plan de Desarrollo, sino que se extiende a las etapas subsiguientes en relación con la modificación de dichos planes.  
Tercero.- Declarar inexequible la expresión “sin detrimento de otras que le asignen las respectivas corporaciones administrativas” contenida en artículo 35 de la Ley 152 de 1994 “por la cual se establece la Ley Orgánica del Plan de Desarrollo”.
</t>
  </si>
  <si>
    <t>Decreto</t>
  </si>
  <si>
    <t>111 de 1996</t>
  </si>
  <si>
    <t>Por el cual se compilan la Ley 38 de 1989, la Ley 179 de 1994 y la Ley 225 de 1995 que conforman el estatuto orgánico del presupuesto.</t>
  </si>
  <si>
    <t>Articulos N° 8, 9 y 68</t>
  </si>
  <si>
    <t xml:space="preserve">.
Ley 38 de 1989 Estatuto Orgánico del Presupuesto General de la Nación de Colombia, establece la estructura del Sistema Presupuestal y determina que está constituido por un plan financiero a dos o más años de plazo, por un Plan Operativo Anual de Inversiones y por el Presupuesto Anual de la Nación.
Este Decreto 111 de 1996, compila tres leyes (Ley 38 de 1989, la Ley 
179 de 1994 y la Ley 225 de 1995) y por lo cual todas disposiciones 
en materia de presupuesto deben seguir las órdenes contendidas en este 
estatuto el cual regula el sistema presupuestal en Colombia. 
La Ley orgánica de presupuesto es la única que podrá regular la 
programación, elaboración, aprobación y cualquiera modificación que se 
le haga al presupuesto. 
Colombia cuenta con un sistema presupuestal que lo constituye un plan 
financiero, un plan operativo y presupuesto anual. 
Los principios del sistema presupuestal son: 
• planificar el presupuesto, el cual debe tener una concordancia con 
las necesidades que tiene cada ente territorial 
• Debe tener una anualidad que comienza 1 Enero y culmina 31 de 
Diciembre 
• El presupuesto debe ser gastos para lo que se presupuesto, no se 
permite transferir otros tipo de gastos que no se hayan contemplado 
en el presupuesto. 
• Los entes territoriales deben tener un flujo de caja que les ayuden 
a llevar un orden de los gastos e ingresos que obtendrán. 
• Los ingresos otorgados a los entes a través del presupuesto son 
inembargables. 
• El presupuesto debe ser coherente en materia económica. 
El sistema presupuestal esta coordinado por el CONFIS( Consejo 
Superior de Política Fiscal, el cual está encargado de modificar, 
aprobar, evaluar el plan financiero del sector público, ampliaciones 
del plan operativo anual de inversiones, determina metas financieras 
del los flujos de cajas mensual del sector público 
Este decreto también muestra de donde se obtienen los ingresos para 
poder cumplir y entregar a cada ente territorial los recursos para 
cumplir lo presupuestado. 
Miramos los ingresos están clasificados de acuerdo en tributarios y no 
tributarios y estos a su vez están clasificados en impuestos directos 
e indirectos. 
Al igual que los gastos está conformado por los gastos de 
funcionamiento, del servicio de la deuda pública y de los gastos de 
inversión. 
Habla del gasto público, el cual tiene el objetivo de buscarle 
solución a las necesidades básicas que no se satisfacen fácilmente, 
como es la salud, educación, saneamiento ambiental, agua potable, 
vivienda y busca mejorar la calidad de vida de las personas más 
necesitadas. 
Este decreto nos muestra como se prepara el presupuesto, como se 
presenta, el estudio que se le realiza al proyecto presupuestal y todo el seguimiento que se le hace, hasta llegar hasta la entrega 
del presupuesto
</t>
  </si>
  <si>
    <t>1474 de 2011</t>
  </si>
  <si>
    <t>Por la cual se dictan normas orientadas a fortalecer los mecanismos de prevención, investigación y sanción de actos de corrupción y la efectividad del control de la gestión pública.</t>
  </si>
  <si>
    <t xml:space="preserve">Articulo N° 77
SI BIEN EL ARTICULO 77 ESTÁ VIGENTE, LA LEY 1474 DE 2011 HA SUFRIDO MODIFICACIONES </t>
  </si>
  <si>
    <r>
      <t xml:space="preserve">Publicada en el Diario Oficial 48128 de julio 12 de 2011.
</t>
    </r>
    <r>
      <rPr>
        <sz val="11"/>
        <color rgb="FFFF0000"/>
        <rFont val="Calibri (Cuerpo)"/>
      </rPr>
      <t>SI BIEN EL ARTICULO 77 ESTÁ VIGENTE, LA LEY 1474 DE 2011 HA SUFRIDO MODIFICACIONES ASÍ:</t>
    </r>
    <r>
      <rPr>
        <sz val="11"/>
        <rFont val="Calibri"/>
        <family val="2"/>
        <scheme val="minor"/>
      </rPr>
      <t xml:space="preserve">
 Modificada por la Ley 2195 de 2022, 'por medio de la cual se adoptan medidas en materia de transparencia, prevención y lucha contra la corrupción y se dictan otras disposiciones', publicada en el Diario Oficial No. 51.921 de 18 de enero de 2022.
- El plazo de entrada en vigencia de la Ley 1952 de 2019 (Art. 265) se prorroga hasta el 29 de marzo de 2022 por el artículo 73 de la Ley 2094 de 2021, 'por medio de la cual se reforma la Ley 1952 de 2019 y se dictan otras disposiciones', publicada en el Diario Oficial No. 51.720 de 29 de junio de 2021.
- Modificada por el Decreto Legislativo 537 de 2020, 'por el cual se adoptan medidas en materia de contratación estatal, en el marco del Estado de Emergencia Económica, Social y Ecológica', publicado en el Diario Oficial No. 51.283 de 12 de abril 2020. Estará vigente mientras se mantenga la Emergencia Sanitaria declarada por el Ministerio de Salud y Protección Social, con ocasión de la pandemia derivada del Coronavirus COVID-19.
- Modificada por el Decreto Ley 403 de 2020, 'por el cual se dictan normas para la correcta implementación del Acto Legislativo 04 de 2019 y el fortalecimiento del control fiscal', publicado en el Diario Oficial No. 51.258 de 16 de marzo 2020.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r>
  </si>
  <si>
    <t>Acto Legislativo 5 de 2011</t>
  </si>
  <si>
    <t>Por el cual se constituye el Sistema General de Regalías, se modifican los artículos 360 y 361 de la constitución política y se dictan otras disposiciones
sobre el régimen de regalías y compensaciones.</t>
  </si>
  <si>
    <t>Publicado en: Diario Oficial 48134 de julio 18 de 2011.                    Pág. 1
Con el Acto Legislativo 05 del 18 de julio de 2011 se constituyó el Sistema General de Regalías, se modificaron los Artículos 360 y 361 de la Constitución Política, y se dictaron otras disposiciones sobre el régimen de regalías y compensaciones.
En línea con las demandas de la sociedad del conocimiento, en el Artículo 361 se plantea como uno de sus objetivos la creación del Fondo de Ciencia, Tecnología e Innovación (CT+I).
Se señala que este fondo “tendrá como finalidad la financiación de proyectos regionales acordados entre las entidades territoriales y el Gobierno Nacional”, y para ello contará con una destinación equivalente al 10% de los ingresos del Sistema General de Regalías.
En el Artículo 360 se indica que “mediante otra ley –a iniciativa del Gobierno– se determinará la distribución, objetivos, fines, administración, ejecución, control, el uso eficiente y la destinación de los ingresos provenientes de la explotación de los recursos naturales renovables precisando las condiciones de participación de sus beneficiarios”.</t>
  </si>
  <si>
    <t>Acto Legislativo 4 de 2017</t>
  </si>
  <si>
    <t>Por el cual se adiciona el artículo 361 de la Constitución Politica de Colombia.</t>
  </si>
  <si>
    <t>Publicado en: Diario Oficial         N° 50350 de septiembre 8 de 2017 Pág. 1-2
Esta norma  se expidió en el marco del procedimiento legislativo especial para la paz .  A través de esta norma, el Congreso realizó una modificación al Sistema General de Regalías (SGR), con el fin de que éste ofrezca financiación a proyectos que tengan por objeto la implementación del Acuerdo de Paz y la reparación de las víctimas.
El 60% de los saldos no aprobados en el Fondo de Ciencia, Tecnología e Innovación a 2016 serán trasladados a financiar la infraestructura de transporte necesaria para la implementación del Acuerdo. El 50% de estos saldos se destinarán a la Asignación de Paz, y el otro 50% al Fondo de Desarrollo Regional (traslado que ocurrirá por una sola vez)</t>
  </si>
  <si>
    <t>1530 de 2012</t>
  </si>
  <si>
    <t>Por la cual se regula la organización y el funcionamiento del sistema general de regalías.</t>
  </si>
  <si>
    <t>DEROGADA</t>
  </si>
  <si>
    <r>
      <t xml:space="preserve">&lt;Ley derogada a partir del 1 de enero de 2021 por el artículo 211 de la </t>
    </r>
    <r>
      <rPr>
        <sz val="11"/>
        <color rgb="FFFF0000"/>
        <rFont val="Calibri (Cuerpo)"/>
      </rPr>
      <t>Ley 2056 de 2020</t>
    </r>
    <r>
      <rPr>
        <sz val="11"/>
        <rFont val="Calibri"/>
        <family val="2"/>
        <scheme val="minor"/>
      </rPr>
      <t xml:space="preserve"> con excepción de los artículos del 106 al 126 y 128 para efectos de la transitoriedad de los procedimientos administrativos a que se refieren los artículos 199 y 200 de la Ley 2056 de 2020&gt;</t>
    </r>
  </si>
  <si>
    <t>1606 de 2012</t>
  </si>
  <si>
    <t>Por la cual se decreta el presupuesto del Sistema General de Regalías para el Bienio del 1 ° de enero de 2013 al 31 de diciembre 2014.</t>
  </si>
  <si>
    <t>Todos
PERDIDA DE VIGENCIA POR AGOTAMIENTO DE OBJETO</t>
  </si>
  <si>
    <t xml:space="preserve">Publicado en: Diario Oficial      N° 48651 de diciembre 21 de 2012  Pág. 38
SI BIEN LA LEY NO ESTÁ DEROGADA, PODRÍA CONSIDERARSE QUE NO ESTÁ VIGENTE POR PÉRDIDA DE OBJETO.
</t>
  </si>
  <si>
    <t>1744 de 2014</t>
  </si>
  <si>
    <t>Por la cual se decreta el presupuesto del Sistema General de Regalías para el bienio del 1° de enero de 2015 al 31 de diciembre de 2016.</t>
  </si>
  <si>
    <t>Publicado en: Diario Oficial No. 49376  Pág.1 Reglamentada parcialmente por el Decreto Nacional 1121 de 2015.
- Mediante el Decreto 1103 de 2017, 'se realiza el cierre presupuestal de la vigencia 2015-2016 y se adelantan los ajustes al Presupuesto del Sistema General de Regalías para el bienio 2017-2018', publicado en el Diario Oficial No. 50.277 de 27 de junio de 2017.
- Mediante el Decreto 1450 de 2015, 'se aplazan unas apropiaciones en el Presupuesto del Sistema General de Regalías para el bienio 2015-2016', publicado en el Diario Oficial No. 49.561 de 2 de julio de 2015.</t>
  </si>
  <si>
    <t>1955 de 2019</t>
  </si>
  <si>
    <t>Por el cual se expide el Plan Nacional de Desarrollo 2018-2022. “Pacto por Colombia, Pacto por la Equidad</t>
  </si>
  <si>
    <t>Articulos N° 249 y 250
EL ARTICULO 10 DE LA LEY 1955 DE 2019 FUE DEROGADO POR LA LEY 2169 DE 2021</t>
  </si>
  <si>
    <t xml:space="preserve"> Modificada por la Ley 2169 de 2021, 'por medio de la cual se impulsa el desarrollo bajo en carbono del país mediante el establecimiento de metas y medidas mínimas en materia de carbono neutralidad y resiliencia climática y se dictan otras disposiciones', publicada en el Diario Oficial No. 51.896 de 22 de diciembre de 2021.
- Modificada por la Ley 2099 de 2021, 'por medio de la cual se dictan disposiciones para la transición energética, la dinamización del mercado energético, la reactivación económica del país y se dictan otras disposiciones', publicada en el Diario Oficial No. 51.731 de 10 de julio de 2021.
- Modificada por la Ley 2094 de 2021, 'por medio de la cual se reforma la Ley 1952 de 2019 y se dictan otras disposiciones', publicada en el Diario Oficial No. 51.720 de 29 de junio de 2021.
- Modificada por la Ley 2069 de 2020, 'por medio de la cual se impulsa el emprendimiento en Colombia', publicada en el Diario Oficial No. 51.544 de 31 de diciembre de 2020.
- Modificada por la Ley 2063 de 2020 'por la cual se decreta el presupuesto de rentas y recursos de capital y ley de apropiaciones para la vigencia fiscal del 1 de enero al 31 de diciembre de 2021', publicada en el Diario Oficial No. 51.512 de 28 de noviembre de 2020.
- Modificada por el Decreto Legislativo 800 de 2020, 'por el cual se adoptan medidas para el flujo de recursos en el Sistema General de Seguridad Social en Salud y mantener la afiliación al mismo de quienes han perdido la capacidad de pago, en el marco del Estado de Emergencia Económica, Social y Ecológica', publicado en el Diario Oficial No. 51.335 de 4 de junio de 2020.
- Modificada por el Decreto 690 de 2020, 'por el cual se corrige un yerro en el artículo 139 de la Ley 2010 de 2019', publicado en el Diario Oficial No. 51.322 de 22 de mayo de 2020.
- Modificada por el Decreto Legislativo 538 de 2020, 'por el cual se adoptan medidas en el sector salud, para contener y mitigar la pandemia de COVID-19 y garantizar la prestación de los servicios de salud, en el marco del Estado de Emergencia Económica, Social y Ecológica', publicado en el Diario Oficial No. 51.283 de 12 de abril 2020.
- Modificada por la Ley 2010 de 2019, 'por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 publicada en el Diario Oficial No. 51.179 de 27 de diciembre 2019.</t>
  </si>
  <si>
    <t>Por la cual se dictan normar orgánicas para el fortalecimiento de la región administrativa de planificación, se establecen las condiciones para su conversión en región entidad territorial y se dictan otras disposiciones en desarrollo de los artículos 306 y 307 de las C.P.</t>
  </si>
  <si>
    <t>Todos
Sin embargo se exceptúan los artículos 6 y 7 de la Ley 1962 de 2019, toda vez que fueron derogados por la Ley 2056 de 2020 en su artículo 20.</t>
  </si>
  <si>
    <t>VIGENTE
Sin embargo se exceptúan los artículos 6 y 7 de la Ley 1962 de 2019, toda vez que fueron derogados por la Ley 2056 de 2020 en su artículo 20.
Las funciones previstas en la Ley 1962 de 2019 artículo 4  son las mismas estalecidas en el Acuerdo Regional 07 de 2019 Artículo 1.1.7.</t>
  </si>
  <si>
    <t>Oficina Asesora de Planeación Institucional</t>
  </si>
  <si>
    <t>LEY 2056 DE 2020</t>
  </si>
  <si>
    <t>Por la cual se regula la organización y el funcionamiento del Sistema General de Regalías.</t>
  </si>
  <si>
    <t>Congreso de la República</t>
  </si>
  <si>
    <t>Con la ley 2056 de 2020 se  busca garantizar más recursos de regalías para las zonas productoras del país y generar el uso eficiente y la destinación de los ingresos provenientes de la explotación de los recursos naturales no renovables. Asimismo, busca la ejecución de proyectos que contribuyan en la generación del empleo
Con la ley 2056 de 2020 se  busca garantizar más recursos de regalías para las zonas productoras del país y generar el uso eficiente y la destinación de los ingresos provenientes de la explotación de los recursos naturales no renovables. Asimismo, busca la ejecución de proyectos que contribuyan en la generación del empleo.
Los recursos de la Asignación para la Inversión Regional serán distribuidos para cada año entre departamentos y las regiones que establezca la Ley 2056 de 2020, atendiendo los criterios que se señalan a continuación:
1. La participación de la población de cada departamento en la población total del país se elevará al exponente 40%, obteniéndose el factor de población.
2. El NBI de cada departamento dividido por el NBI nacional se elevará al exponente 50%, obteniéndose el factor de pobreza
5. La tasa de desempleo de cada departamento dividida por la tasa de desempleo nacional se elevará al exponente 10%, obteniéndose el factor de desempleo.
4.  El producto de los factores de población, pobreza y desempleo de cada departamento, dividido por la suma de estos productos para todos los departamentos se denominará factor departamental.
5. El factor departamental se multiplicará por el monto correspondiente a la Asignación para la Inversión Regional, obteniéndose así la participación departamental.
6. La Asignación para la Inversión Regional que le corresponderá a cada departamento será el 60% del valor de su participación prevista en el numeral 5 del presente artículo. La totalidad del ciclo de los proyectos que se financien con cargo a estos recursos estará en cabeza de los Departamentos.
7. La Asignación para la Inversión Regional que le corresponderá a cada una de las regiones será el resultado de agregar el 40% restante del valor de  la participación de cada uno de los departamentos que integran cada región.
En concordancia con lo señalado en el parágrafo del artículo 361 de la Constitución Política, la Asignación para la Inversión Regional que recibirán los departamentos, municipios y distritos en cabeza de los departamentos y las regiones, corresponderá al 34% de los ingresos corrientes del Sistema General de Regalías.</t>
  </si>
  <si>
    <t xml:space="preserve">1103 de 2017 </t>
  </si>
  <si>
    <t xml:space="preserve">Por el cual se realiza el cierre presupuestal de la vigencia 2015 -2016 y se adelantan los ajustes al Presupuesto del Sistema General de Regalías para el bienio 2017 - 2018. </t>
  </si>
  <si>
    <t xml:space="preserve">Ministerio de Haciendo y Crédito Público </t>
  </si>
  <si>
    <t xml:space="preserve">Decreto </t>
  </si>
  <si>
    <t>Todos (ARTICULOS 10 Y 11 CORREGIDOS POR EL DECRETO 1516 DE 2017)</t>
  </si>
  <si>
    <r>
      <t xml:space="preserve">Publicado en: Diario Oficial No. 50277 del 27 de junio de 2017.
Mediante el Decreto 1103 del 27 de junio de 2017 se realizó el cierre presupuestal de la vigencia 2015-2016 y se adelantan los ajustes al Presupuesto del Sistema General de Regalías para el bienio 2017-2018 pero se detectó un yerro de transcripción en el Artículo 10 del Decreto 1103 de 2017, en donde los valores de la columna "AJUSTE EXCESO DE AHORRO EN EL FAE 2015-2016" no corresponden con los valores asignados en el artículo 5 en la columna "AJUSTE", para los Fondos de Desarrollo y Compensación Regional.
Se detectó un yerro de cálculo en el Artículo 1O del Decreto 1103 de 2017, donde la columna "APROPIACIÓN AJUSTADA 2017-2018" debe ser corregida como consecuencia de la modificación en la columna "AJUSTE EXCESO DE AHORRO EN EL FAE 2015-2016", para los Fondos de Desarrollo y Compensación Regional.
Se detectó un yerro de transcripción en el Artículo 11 del Decreto 1103 de 2017, en donde los valores de la columna "AJUSTE EXCESO DE AHORRO EN EL FAE 2015-2016" no corresponden con los valores asignados en el artículo 5 en la columna "AJUSTE", para las Asignaciones Directas y Compensaciones.Se detectó un yerro de cálculo en el Artículo 11 del Decreto 1103 de 2017, donde la columna "APROPIACIÓN AJUSTADA 2017-2018" debe ser corregida como consecuencia de la modificación en la columna "AJUSTE EXCESO DE AHORRO EN EL FAE 2015-2016.
</t>
    </r>
    <r>
      <rPr>
        <sz val="11"/>
        <color rgb="FFFF0000"/>
        <rFont val="Calibri (Cuerpo)"/>
      </rPr>
      <t>LOS ERRORES DETECTADOS FUERON CORREGIDOS MEDIANTE EL DECRETO 1516 DE 2017, MODIFICANDOSE EN CONSECUENCIA LOS ARTÍCULOS 10 Y 11 DEL DECRETO 1103 DE 2017.</t>
    </r>
  </si>
  <si>
    <t>Decreto Ley</t>
  </si>
  <si>
    <t>1634 de 2017</t>
  </si>
  <si>
    <t>Por el cual se ajusta el presupuesto bienal 2017-2018 del Sistema General de Regalías en cumplimiento de lo establecido en el parágrafo 8° transitorio del artículo 361 de la Constitución Política, adicionado mediante el Acto Legislativo número 04 de 2017.</t>
  </si>
  <si>
    <t xml:space="preserve"> Ministerio de Hacienda y Crédito Público</t>
  </si>
  <si>
    <t>Publicado en: Diario Oficial No. 50377  Pág. 1-4
Para el bienio 2017-2018, el Decreto Ley 1634 de 5 de octubre de 2017, asignó recursos a la fuente Asignación Paz –Infraestructura de Transporte el valor de $690.245 millones cuya financiación proviene del 50% del traslado del saldo sin aprobar al 31 de diciembre de 2016 del FCTeI del SGR, este traslado se efectúa por una única vez y guarda el mismo título en cada uno de los departamentos que le dio origen y con el único objetivo de financiar proyectos en el sector transporte</t>
  </si>
  <si>
    <t xml:space="preserve">1690 de 2017 </t>
  </si>
  <si>
    <t>Por el cual se ajusta el Presupuesto bienal 2017 - 2018 del Sistema General de Regalías en cumplimiento de lo establecido en el paragrafo 7° transitorio del articulo 361 de la Constitución Politica, adicionado mediantes Acto Legislativo 04 de 2017.</t>
  </si>
  <si>
    <t>Publicado en: Diario Oficial No. 50390 del 18 de octubre de 2017.</t>
  </si>
  <si>
    <t>1516 de 2017</t>
  </si>
  <si>
    <t>“Por medio del cual se corrigen unos yerros en el Decreto 1103 de 2017 “por el cual se realiza el cierre presupuestal de la vigencia 2015-2016 y se adelantan los ajustes al presupuesto del sistema general de regalías para el bienio 2017-2018”.</t>
  </si>
  <si>
    <r>
      <t>Publicado en</t>
    </r>
    <r>
      <rPr>
        <sz val="11"/>
        <color rgb="FF1D1D1D"/>
        <rFont val="Arial"/>
        <family val="2"/>
      </rPr>
      <t>: Diario Oficial No. 50357  Pág. 4-9</t>
    </r>
    <r>
      <rPr>
        <sz val="11"/>
        <rFont val="Calibri"/>
        <family val="2"/>
        <scheme val="minor"/>
      </rPr>
      <t xml:space="preserve">
Corrige el artículo 10 del Decreto 1103 de 2017, respecto al ajuste en el presupuesto de las asignaciones a los Fondos y Beneficiarios del Sistema General de Regalías para el bienio del 10 de enero de 2017 a 31 de diciembre de 2018 el cual asciende a la suma de $16.470.233.513.598. Igualmente se realiza un ajuste en el presupuesto de las entidades Receptoras Directas de Regalías y Compensaciones del Sistema General de Regalías 2017-2018 el cual asciende a la suma de 2.935.843.864.675</t>
    </r>
  </si>
  <si>
    <t>1534 de 2017</t>
  </si>
  <si>
    <t xml:space="preserve">Por el cual se reglamenta el funcionamiento del órgano Colegiado de Administración y Decisión - OCAD PAZ y la Asignación para la Paz a los que se refiere el Acto Legislativo N° 04 del 8 de septiembre de 2017. </t>
  </si>
  <si>
    <r>
      <t>Publicado en</t>
    </r>
    <r>
      <rPr>
        <sz val="11"/>
        <color rgb="FF1D1D1D"/>
        <rFont val="Arial"/>
        <family val="2"/>
      </rPr>
      <t>: Diario Oficial No. 50357  Pág. 2-3</t>
    </r>
    <r>
      <rPr>
        <sz val="11"/>
        <rFont val="Calibri"/>
        <family val="2"/>
        <scheme val="minor"/>
      </rPr>
      <t xml:space="preserve">
Adopta las medidas requeridas para el funcionamiento del órgano colegiado de administración y decisión del OCAD PAZ, establece los criterios de priorización para los proyectos que tengan por objeto la implementación del Acuerdo Final, así como el mecanismo para la presentación de los proyectos de inversión, los cuales deben estar en concordancia con el Plan Marco de Implementación del Acuerdo Final para la Terminación del Conflicto y la Construcción de una Paz Estable y Duradera.</t>
    </r>
  </si>
  <si>
    <t xml:space="preserve">1297 de 2016 </t>
  </si>
  <si>
    <t xml:space="preserve">Por el cual se modifica el Decreto 1082 de 2015 con el fin de reglamentar el giro y reintegro de los recursos del Sistema General de Regalías.
 </t>
  </si>
  <si>
    <r>
      <t>Publicado en</t>
    </r>
    <r>
      <rPr>
        <sz val="11"/>
        <color rgb="FF1D1D1D"/>
        <rFont val="Calibri"/>
        <family val="2"/>
        <scheme val="minor"/>
      </rPr>
      <t>: Diario Oficial No. 49961  Pág. 36</t>
    </r>
    <r>
      <rPr>
        <sz val="11"/>
        <rFont val="Calibri"/>
        <family val="2"/>
        <scheme val="minor"/>
      </rPr>
      <t xml:space="preserve">
Se modifica el Decreto 1082 de 2015 con el fin de reglamentar el giro y reintegro de los recursos del Sistema General de Regalías. Dicho sistema determinó la distribución, objetivos, fines, administración, ejecución, control, uso y destinación de los ingresos provenientes de la explotación de los recursos naturales no renovables precisando las condiciones de participación de sus beneficiarios. Aquellos recursos provenientes de las regalías, compensaciones y del impuesto de transporte, podrán destinarse a financiar los proyectos que en conjunto y concertadamente presenten las entidades involucradas dentro del límite territorial. Cuando uno de estos proyectos de inversión disponga de diversas fuentes de financiamiento del SGR, solo se entiende aprobado cuando cada uno de los OCAD competentes lo haya priorizado y aprobado. Los reintegros a la Cuenta Única del Sistema General de Regalías, deben realizarse de conformidad con los lineamientos que defina el Ministerio de Hacienda y Crédito Público y dentro de los treinta días calendario siguientes contados desde bien sea desde la fecha en la que quede en firme el acuerdo del OCAD que adopta la decisión de liberación de recursos, fecha en la que quede en firme el acto administrativo que adopta la decisión de liberación de recursos o la fecha en la que se encuentren suscritas todas las actas de liquidación de los contratos o documentos equivalentes según corresponda. Finalmente, los órganos y demás entidades designadas como ejecutoras de recursos del SGR podrán hacer uso del SPGR para realizar la gestión de ejecución de los recursos del SGR que le sean asignados por el órgano competente. </t>
    </r>
  </si>
  <si>
    <t>1490 de 2015</t>
  </si>
  <si>
    <t>Por el cual se ajusta el presupuesto bienal 2015-2016 del Sistema General de Regalías, trasladando recursos del Fondo de Desarrollo Regional a los beneficiarios de asignaciones directas.</t>
  </si>
  <si>
    <r>
      <rPr>
        <sz val="11"/>
        <rFont val="Calibri"/>
        <family val="2"/>
        <scheme val="minor"/>
      </rPr>
      <t>Publicado en</t>
    </r>
    <r>
      <rPr>
        <sz val="11"/>
        <color rgb="FF1D1D1D"/>
        <rFont val="Calibri"/>
        <family val="2"/>
        <scheme val="minor"/>
      </rPr>
      <t>: Diario Oficial No. 49572  Pág. 2</t>
    </r>
  </si>
  <si>
    <t xml:space="preserve">1450 de 2015 </t>
  </si>
  <si>
    <t>Por el cual se aplazan unas apropiaciones en el Presupuesto del Sistema General de Regalías para el bienio 2015-2016.</t>
  </si>
  <si>
    <t>Publicado en: Diario Oficial No. 49561  Pág. 2 
- Modificado en lo pertinente por el Decreto 1936 de 2016 del Ministerio de Hacienda y Crédito Público).
- Modificado en lo pertinente por el Decreto 1661 de 2015 artículo 2° del Ministerio de Hacienda y Crédito Público) Publicado en: Diario Oficial No. 49610  Pág. 3</t>
  </si>
  <si>
    <t>1082 de 2015</t>
  </si>
  <si>
    <t>Por el cual se expide el decreto único reglamentario del sector administrativo de Planeación Nacional.</t>
  </si>
  <si>
    <t>Departamento Nacional de Planeación</t>
  </si>
  <si>
    <t xml:space="preserve">Todos
(derogados los artículos 1.2.1.3 y 1.2.2.1 por Decreto 1893 de 2021)
(Derogado  el artículo 1.1.2.3.por Decreto 1517 de 2021)
(El decreto 1821 de 2020 derogó todas las disposiciones que le resultaron contrarias en especial el Título 4 de la Parte 2 del Libro 2 del Decreto 1082 de 2015)
(El Decreto 1544 de 2017 deroga el artículo 2.2.4.4.3 del Decreto número 1082 de 2015.)
(El Decreto 762 de 2017 deroga los numerales 1 y 3 y los parágrafos 1° y 2° del artículo 2.2.5.1.1 del Decreto 1082 de 2015)
 </t>
  </si>
  <si>
    <t>VIGENTE - DEROGADO PARCIALMENTE</t>
  </si>
  <si>
    <r>
      <t>Publicado en</t>
    </r>
    <r>
      <rPr>
        <sz val="11"/>
        <color rgb="FF1D1D1D"/>
        <rFont val="Calibri"/>
        <family val="2"/>
        <scheme val="minor"/>
      </rPr>
      <t xml:space="preserve">: Diario Oficial No. 49523  Pág. 1496.
Modificado por el Decreto 1544 de 2017 artículo 3° del Departamento Nacional de Planeación. 
</t>
    </r>
    <r>
      <rPr>
        <sz val="11"/>
        <rFont val="Calibri"/>
        <family val="2"/>
        <scheme val="minor"/>
      </rPr>
      <t xml:space="preserve">
El objeto de este decreto es compilar la normatividad expedida por el Gobierno Nacional en ejercicio de las facultades reglamentarias conferidas por el numeral 11 del artículo 189 de la Constitución Política, para la cumplida ejecución de las leyes del Sector Administrativo de Planeación Nacional
</t>
    </r>
    <r>
      <rPr>
        <sz val="11"/>
        <color rgb="FFFF0000"/>
        <rFont val="Calibri (Cuerpo)"/>
      </rPr>
      <t>DEROGADO PARCIALMENTE:</t>
    </r>
    <r>
      <rPr>
        <sz val="11"/>
        <rFont val="Calibri"/>
        <family val="2"/>
        <scheme val="minor"/>
      </rPr>
      <t xml:space="preserve">
Por el Decreto 1893 de 2021, por el Decreto 1517 de 2021, por el Decreto 1821 de 2020, por el Decreto 1544 de 2017 y por el Decreto 762 de 2017
Sustituido parcialmente
por el Decreto 1891 de 2021, por el Decreto 579 de 2021, por el Decreto 1820 de 2020, por el Decreto 2204 de 2017, por el Decreto 2100 de 2017, por el Decreto 1869 de 2017 y por el Decreto 441 de 2017
Modificado
 Por el Decreto 1893 de 2021, por el Decreto 1860 de 2021, por el Decreto 680 de 2021, por el  Decreto 438 de 2021, por el Decreto 399 de 2021, por el Decreto 310 de 2021, por el Decreto 826 de 2020, Por el Decreto 268 de 2020, Por él Decreto 2410 de 2019,Por el Decreto 1824 de 2019, por el  Decreto 1357 de 2019 , por el  Decreto 2456 de 2018, por el Decreto 1467 de 2018, por el Decreto 2204 de 2017, por el Decreto 2100 de 2017, por el Decreto 1869 de 2017, por el Decreto 1544 de 2017, por el Decreto 1048 de 2017,Por el  Decreto 2207 de 2016, por el Decreto 1675 de 2016, por el Decreto 1676 de 2016, por el Decreto 1515 de 2016, por el Decreto 1297 de 2016 y por el Decreto 213 de 2016
Suprimido parcialmente
Por el Decreto 2558 de 2015
Adicionado
Por el Decreto 442 de 2022, por el Decreto 1892 de 2021, por el Decreto 1860 de 2021, por el Decreto 1798 de 2021, por el Decreto 1665 de 2021, por el Decreto 1279 de 2021, por el Decreto 1278 de 2021, por el Decreto 680 de 2021, por el Decreto 655 de 2021, por el Decreto 399 de 2021, por el Decreto 1778 de 2020, por el Decreto 1150 de 2020, por el Decreto 1094 de 2020, Por el Decreto 943 de 2020, Decreto 826 de 2020, por el Decreto 594 de 2020, Decreto 268 de 2020, Por el Decreto 98 de 2020, Por el Decreto 42 de 2020, por el  Decreto 2223 de 2019, por el Decreto 2096 de 2019, por el Decreto 1974 de 2019, Por el Decreto 1426 de 2019, por la Decreto 342 de 2019,Por el Decreto 2288 de 2018, por el Decreto 1467 de 2018, por el Decreto 988 de 2018, por el Decreto 965 de 2018, por el Decreto 744 de 2018, por el Decreto 392 de 2018, por el Decreto 1900 de 2017, por el Decreto 1158 de 2017, por el Decreto 281 de 2017, por el Decreto 1924 de 2016, por el Decreto 1515 de 3016, por el Decreto 1297 de 2016, por el Decreto 923 de 2016, por el Decreto 740 de 2016, por el Decreto 173 de 2016 y por el Decreto 2540 de 2015
Normativa relacionada
Ley 80 de 1993</t>
    </r>
  </si>
  <si>
    <t>1544 de 2017</t>
  </si>
  <si>
    <t xml:space="preserve"> Por el cual se modifica el Decreto número 1082 de 2015, en lo relacionado al ciclo de los proyectos de inversión susceptibles de ser financiados con recursos del Sistema General de Regalías.</t>
  </si>
  <si>
    <r>
      <t>Publicado en</t>
    </r>
    <r>
      <rPr>
        <sz val="11"/>
        <color rgb="FF1D1D1D"/>
        <rFont val="Calibri"/>
        <family val="2"/>
        <scheme val="minor"/>
      </rPr>
      <t>: Diario Oficial No. 50358  Pág. 2-4. El presente decreto rige a partir de su publicación y deroga el articulo 2.2.4.4.3 del decreto 1082 de 2015.</t>
    </r>
    <r>
      <rPr>
        <sz val="11"/>
        <rFont val="Calibri"/>
        <family val="2"/>
        <scheme val="minor"/>
      </rPr>
      <t xml:space="preserve">
Modifica el Decreto número 1082 de 2015, formulada una iniciativa de proyecto de inversión ante la Secretaría de Planeación de la entidad territorial o ante los Representantes de las comunidades indígenas, las comunidades Negras, Afrocolombianas, Raizales y Palenqueras, corresponderá a dichas instancias respectivamente revisar que el proyecto de inversión se hubiese formulado siguiendo la metodología, lineamientos y requisitos para la viabilización. La certificación del cumplimiento de los requisitos previos al inicio de la ejecución será responsabilidad de la secretaría técnica del órgano colegiado de administración y decisión que haya aprobado el mayor monto de recursos del SGR, por tanto el Departamento Nacional de Planeación será la instancia viabilizadora de los proyectos de inversión que requieran cofinanciación con cargo al gasto de inversión del Presupuesto General de la Nación</t>
    </r>
  </si>
  <si>
    <t xml:space="preserve"> 806 de 2015 </t>
  </si>
  <si>
    <t>Por la cual se organizan metodologías, criterios y procedimientos que permitan integrar los Sistemas de Planeación y la Red Nacional de Bancos de Programas y Proyectos.</t>
  </si>
  <si>
    <t xml:space="preserve"> 1308 de 2015</t>
  </si>
  <si>
    <t>Por la cual se desagregan los recursos de funcionamiento destinados al fortalecimiento de las secretarias técnicas o de planeación municipales, secretarias técnicas de los OCAD regionales, departamentales, de las CAR y nacional de CTI.</t>
  </si>
  <si>
    <t>Todos
(Modificada por la Resolución 1602 de 2015, 'por medio de la cual se modifica parcialmente el artículo primero de la Resolución número 1308 de 2015', publicada en el Diario Oficial No. 49.539 de 10 de junio de 2015.)</t>
  </si>
  <si>
    <r>
      <t>Modificada por la Resolución 1602 de 2015, 'por medio de la cual se modifica parcialmente el artículo </t>
    </r>
    <r>
      <rPr>
        <sz val="11"/>
        <color theme="1"/>
        <rFont val="Calibri"/>
        <family val="2"/>
        <scheme val="minor"/>
      </rPr>
      <t>primero</t>
    </r>
    <r>
      <rPr>
        <sz val="11"/>
        <color rgb="FF666666"/>
        <rFont val="Calibri"/>
        <family val="2"/>
        <scheme val="minor"/>
      </rPr>
      <t> de la Resolución número 1308 de 2015', publicada en el Diario Oficial No. 49.539 de 10 de junio de 2015.</t>
    </r>
  </si>
  <si>
    <t xml:space="preserve">mediante la Resolución número 1308 de 2015 se desagregaron los recursos distribuidos y asignados por la Comisión Rectora del Sistema General de Regalías destinados al fortalecimiento de las secretarías técnicas o de planeación municipales, o quienes hagan sus veces, y de las secretarías técnicas de los órganos colegiados de administración y decisión regionales, departamentales, de las corporaciones autónomas regionales, departamentales, de las corporaciones autónomas regionales y nacional de Ciencia, Tecnología e Innovación.
Que en el artículo primero del citado acto administrativo se incurrió en un yerro involuntario, al desagregar para el departamento del Meta un valor de cuatrocientos doce millones de pesos moneda legal ($412.000.000), los cuales corresponden al departamento de Arauca, por ser la entidad designada para ejercer la secretaria técnica del Órgano Colegiado de Administración y Decisión de la Región Llano durante el 2015, según consta en Acta número 17 del 17 de diciembre de 2014, de dicho órgano colegiado.
ARTÍCULO 1o. Modificar parcialmente el artículo primero de la Resolución número 1308 de 2015, en cuanto a los recursos desagregados por el Departamento Nacional de Planeación a la secretaría técnica del Órgano Colegiado de Administración y Decisión (OCAD) de la Región Llano, así:
RECURSOS DESAGREGADOS POR EL DEPARTAMENTO NACIONAL DE PLANEACIÓN A LAS SECRETARÍAS TÉCNICAS DE LOS ÓRGANOS COLEGIADOS DE ADMINISTRACIÓN Y DECISIÓN – OCAD REGIONAL
CATEGORÍA	CÓDIGO	REGIONAL	ENTIDAD	ASIGNACIÓN 2015
REGIONAL	81000	LLANO ST	Arauca	$412.000.000
 Ir al inicio
ARTÍCULO 2o. Comunicar el contenido de la presente resolución al Ministerio de Hacienda y Crédito Público para lo de su competencia.
 Ir al inicio
ARTÍCULO 3o. La presente resolución rige a partir de la fecha de su publicación.
</t>
  </si>
  <si>
    <t xml:space="preserve"> 1177 de 2015</t>
  </si>
  <si>
    <t>Por la cual se distribuyen y asignan recursos destinados a funcionamiento del SGR para el bienio 2015-2016 y se dictan disposiciones.</t>
  </si>
  <si>
    <t xml:space="preserve"> 89 de 2015</t>
  </si>
  <si>
    <t>Por la cual se crea el Banco de Programas y Proyectos y se adopta su Manual de Procedimientos para la RAPE Región Central.</t>
  </si>
  <si>
    <t>No Vigente
Artículo derogado. Art 211 de la ley 2056 de 2020). 
La norma vigente para la formulación y presentación de proyectos de inversión es el artículo 33 de la ley 2056 de 2020.</t>
  </si>
  <si>
    <t>Ley 2056 de 2020 
ARTÍCULO 33. FORMULACIÓN Y PRESENTACIÓN DE LOS PROYECTOS DE INVERSIÓN. Los proyectos de inversión deben ser formulados y presentados de conformidad con la metodología del Departamento Nacional de Planeación, en su condición de entidad nacional de planeación y en desarrollo de lo dispuesto por el numeral 3 del artículo 49 de la Ley 152 de 1994.
Para tales efectos, todas las personas naturales o jurídicas, públicas o privadas, podrán formular proyectos de inversión en los términos del inciso anterior.
Los proyectos de inversión serán presentados por las entidades territoriales al Órgano Colegiado de Administración y Decisión Regional, y por las Regiones Administrativas y de Planificación (RAP), Región Administrativa de Planeación Especial (RAPE) previa autorización de las entidades territoriales que la conforman.
Los proyectos de inversión serán presentados con los respectivos estudios y soportes, previa revisión del cumplimiento de las características a que se refiere la presente ley, así:
a) Para las Asignaciones Directas, la Asignación para la Inversión Local y el 60% de la Asignación para la Inversión Regional que corresponde a los departamentos, los proyectos de inversión a ser financiados por estos recursos deben apuntar a las metas e indicadores del plan de desarrollo territorial y sus modificaciones o adiciones. Se presentarán ante las secretarías de planeación del respectivo departamento o municipio o quien haga sus veces, según corresponda.
b) Para los proyectos con cargo a los recursos del 40% de la Asignación para la Inversión Regional que corresponden a las regiones, se presentarán ante la secretaría técnica del Órgano Colegiado de Administración y Decisión Regional que corresponda, por parte de las entidades territoriales o del Gobierno nacional, este último previo acuerdo con las entidades territoriales.
PARÁGRAFO 1o. Los proyectos de inversión podrán ser formulados y estructurados por entidades públicas financieras del orden nacional o territorial. También podrán ser formulados y estructurados por personas jurídicas de derecho privado según la reglamentación que para tal efecto establezca el Gobierno nacional. La estructuración de los proyectos de inversión se realizará previo visto bueno de la entidad territorial beneficiaria del proyecto de inversión.
Los costos que se generen por la estructuración harán parte de los proyectos de inversión y serán reconocidos al estructurador, una vez el proyecto sea aprobado y cumpla los requisitos para la ejecución por la entidad o instancia respectiva. En todo caso, el valor no podrá exceder el porcentaje del proyecto de inversión que defina la Comisión Rectora.
PARÁGRAFO 2o. Los Esquemas Asociativos Territoriales (EAT) que estén constituidos como personas jurídicas de derecho público podrán presentar proyectos de inversión de impacto regional a los Órganos Colegiados de Administración y Decisión Regional y ser designados como sus ejecutores, conforme con la normativa de la presente ley y sus decretos reglamentarios.</t>
  </si>
  <si>
    <t>Mediante el Convenio No. 1676 del 25 de septiembre de 2014, los departamentos de Meta, Tolima, Boyacá y Cundinamarca, y el Distrito Capital constituyeron la región administrativa y de planeación especial denominada Región Central, posteriormente Huila mediante el Convenio de Adhesión N°001 de dicho departamento y la Ordenanza 046 del 5 de diciembre de 2019 proferida por la respectiva Asamblea Departamental.
La Región Administrativa y de Planeación Especial, Región Central RAP-E, es un esquema asociativo territorial que promueve la convergencia y realización de los programas y proyectos regionales entre sus asociados (Bogotá, Boyacá, Cundinamarca, Huila, Meta y Tolima), mediante la articulación supradepartamental de la planeación del territorio para la generación de conocimiento y el desarrollo sostenible de la Región.</t>
  </si>
  <si>
    <t>Con la ordenanza 005 se aprueba la constitución de la Región Administrativa y de Planeación Especial - RAPE, que asociará el Distrito Capital y los Departamentos de Cundinamarca, Boyacá, Meta y Tolima. Se podrán asociar a la RAPE otros departamentos circunvecinos. La Región Administrativa y de Planeación Especial de que trata este Acuerdo se denominará REGIÓN CENTRAL. La Región Administrativa y de Planeación Especial RAPE- REGIÓN CENTRAL tiene la naturaleza jurídica de un esquema de asociación entre entidades territoriales, con personería jurídica, autonomía y patrimonio propio para la gestión de los asuntos y el desarrollo de las funciones y cometidos que le asignen la Constitución Política, la Ley, el Convenio que la constituya y sus estatutos. La Región Administrativa y de Planeación Especial RAPE- REGIÓN CENTRAL, en ningún caso constituirá circunscripción electoral especial dentro de la división político- administrativa territorial del país y las entidades territoriales que la conforman conservarán su identidad política y territorial y continuarán desarrollando sus actividades en el marco de las competencias que le han sido asignadas. La RAPE REGIÓN CENTRAL tendrá por objeto el desarrollo económico y social de la región, garantizar la ejecución de planes y programas de desarrollo integral y la prestación oportuna de los servicios a su cargo, dentro de las condiciones que fijen la Constitución y la Ley.</t>
  </si>
  <si>
    <t>Con la ordenanza  se aprueba la constitución de la Región Administrativa y de Planeación Especial - RAPE, que asociará el Distrito Capital y los Departamentos de Cundinamarca, Boyacá, Meta y Tolima. Se podrán asociar a la RAPE otros departamentos circunvecinos. La Región Administrativa y de Planeación Especial de que trata este Acuerdo se denominará REGIÓN CENTRAL. La Región Administrativa y de Planeación Especial RAPE- REGIÓN CENTRAL tiene la naturaleza jurídica de un esquema de asociación entre entidades territoriales, con personería jurídica, autonomía y patrimonio propio para la gestión de los asuntos y el desarrollo de las funciones y cometidos que le asignen la Constitución Política, la Ley, el Convenio que la constituya y sus estatutos. La Región Administrativa y de Planeación Especial RAPE- REGIÓN CENTRAL, en ningún caso constituirá circunscripción electoral especial dentro de la división político- administrativa territorial del país y las entidades territoriales que la conforman conservarán su identidad política y territorial y continuarán desarrollando sus actividades en el marco de las competencias que le han sido asignadas. La RAPE REGIÓN CENTRAL tendrá por objeto el desarrollo económico y social de la región, garantizar la ejecución de planes y programas de desarrollo integral y la prestación oportuna de los servicios a su cargo, dentro de las condiciones que fijen la Constitución y la Ley.</t>
  </si>
  <si>
    <t xml:space="preserve">Aprueba la constitución de la Región Administrativa y de Planeación Especial RAPE ¿ Región Central entre el Distrito Capital y los Departamentos de Cundinamarca, Boyacá, Meta y Tolima y faculta al alcalde mayor pera la suscripción del respectivo convenio. La RAPE - región central tiene la naturaleza jurídica de un esquema de asociación entre entidades territoriales, con personería jurídica, autonomía y patrimonio propio para la gestión de los asuntos y el desarrollo de las funciones y cometidos que le asignen la Constitución Política, la Ley, el Convenio que la constituya y sus estatutos.
De la lectura de la exposición de motivos de cada una de ellas, se deduce que todos entienden la Región RAPE - Región Central como una apuesta para asumir la gestión de la región por medio de un proceso de planificación a escala regional (una plataforma de planificación y gestión del desarrollo), para fortalecer las líneas consideradas estratégicas, asuntos de interés común cuya apuesta de todos es tratarlos colectivamente y así, redundar en el mejoramiento de la calidad de vida de los habitantes y la sostenibilidad de la Región Central
</t>
  </si>
  <si>
    <t>001 de 2014</t>
  </si>
  <si>
    <t>Por el cual se adoptan los Estatutos Internos de la Región Administrativa y de Planeación Especial denominada RAPE – Región Central.</t>
  </si>
  <si>
    <t>Todos 
(numeral 7° del artículo 12, y los artículos 23° y 29° del Acuerdo Regional 001 de 2014 modificados por el Acuerdo 007 de 2015)</t>
  </si>
  <si>
    <t>numeral 7° del artículo 12, y los artículos 23° y 29° del Acuerdo Regional 001 de 2014</t>
  </si>
  <si>
    <t>La RAP-E - Región Central entra en funcionamiento en 2015, y es la primera entidad pública regional creada en Colombia. Se trata de una persona jurídica de derecho público, naturaleza asociativa del orden territorial regional, con personería jurídica, autonomía administrativa y patrimonio propio, cuyo propósito es impulsar y articular planes regionales de desarrollo económico, social y ambiental en su territorio. Esta nueva perspectiva asume la región como una entidad abierta que busca impulsar la descentralización y cuya configuración puede variar de acuerdo con la densidad de las relaciones resultantes de la interacción de los diversos factores. Los marcos de acción de este esquema de integración se denominan “hechos regionales” y se asignan de forma libre y voluntaria por las entidades territoriales participantes, las cuales ceden parte de su autonomía en favor de la región para gestionar los intereses que les sean comunes. 
Una de las funciones asignadas por los asociados a la RAPE, de acuerdo con el numeral 6 del artículo 8 del Acuerdo Regional 001 de 2014, señala:
Diseñar, adoptar, ejecutar, monitorear, evaluar y rendir cuentas del Plan Estratégico Regional y de los programas y proyectos que sean de interés común para las entidades que conforman la Región central y que conduzcan al desarrollo integral sostenible del territorio dentro de los límites de su competencia, para lo cual contará con las prerrogativas que el ordenamiento jurídico establece para las entidades públicas.
El Plan Estratégico Regional (PER), es un instrumento de planeación y gestión de la RAPE que de acuerdo con el artículo 4 del Acuerdo Regional 003 de 2018, tendrá una vigencia de tres periodos constitucionales, es decir 12 años. En el caso de estudio, el primer PER fue adoptado por el mencionado Acuerdo con una vigencia hasta el año 2030</t>
  </si>
  <si>
    <t xml:space="preserve"> 004 de 2014</t>
  </si>
  <si>
    <t>Por el cual se adopta el Reglamento Interno del Consejo Directivo.</t>
  </si>
  <si>
    <t xml:space="preserve"> 007 de 2015</t>
  </si>
  <si>
    <t>Por la cual se modifica la estructura interna de la RAPE Región Central y se determinan las funciones de sus dependencias.</t>
  </si>
  <si>
    <t xml:space="preserve">El presente Acuerdo rige a partir de la fecha de su publicación y modifica en 10 pertinente el numeral 7° del artículo 12, y los artículos 23° y 29° del Acuerdo Regional 001 de 2014 Ylas demás disposiciones que le sean contrarias. </t>
  </si>
  <si>
    <t>Que mediante el Convenio No. 1676 del 25 de septiembre de 2014, los Departamentos de Meta, Tolima, Boyacá y Cundinamarca, y el Distrito Capital constituyeron la Región Administrativa de Planeación Especial denominada RAPE Región Central.
Que el numeral 12° del artículo 12 del Acuerdl Regional No. 001 de 2014 establece como función del Consejo Directivo "Adoptar la estructura interna de la entidad y determinar las funciones de sus dependencias. "
Que la entidad requiere una estructura organizacional que le permita dar respuesta a sus procesos misionales y de apoyo, especialmente en la planificación, gestión y ejecución de proyectos estratégicos para la Región Central.</t>
  </si>
  <si>
    <t xml:space="preserve"> 11 de 2015</t>
  </si>
  <si>
    <t>Por el cual se expide el Estatuto Orgánico de Presupuesto de la Región administrativa y de Planeación Especial - RAPE Región Central.</t>
  </si>
  <si>
    <t>mediante Acuerdo 011 de 2015 el Consejo Directivo expidió el Estatuto Orgánico de Presupuesto de la entidad, el cual sirvió de marco de referencia para la expedición del Acuerdo 012 de 2015</t>
  </si>
  <si>
    <t xml:space="preserve"> 15 de 2015</t>
  </si>
  <si>
    <t xml:space="preserve">Por el cual se reglamenta el Consejo Técnico Asesor de la Región Administrativa y de Planeación Especial, RAPE, Región Central </t>
  </si>
  <si>
    <r>
      <t>De conformidad con el numeral 11 del artículo 12 del A</t>
    </r>
    <r>
      <rPr>
        <sz val="11"/>
        <color rgb="FF161416"/>
        <rFont val="Calibri"/>
        <family val="2"/>
        <scheme val="minor"/>
      </rPr>
      <t>c</t>
    </r>
    <r>
      <rPr>
        <sz val="11"/>
        <color rgb="FF000000"/>
        <rFont val="Calibri"/>
        <family val="2"/>
        <scheme val="minor"/>
      </rPr>
      <t>ue</t>
    </r>
    <r>
      <rPr>
        <sz val="11"/>
        <color rgb="FF161416"/>
        <rFont val="Calibri"/>
        <family val="2"/>
        <scheme val="minor"/>
      </rPr>
      <t>r</t>
    </r>
    <r>
      <rPr>
        <sz val="11"/>
        <color rgb="FF000000"/>
        <rFont val="Calibri"/>
        <family val="2"/>
        <scheme val="minor"/>
      </rPr>
      <t xml:space="preserve">do Regional 001 de </t>
    </r>
    <r>
      <rPr>
        <sz val="11"/>
        <color rgb="FF161416"/>
        <rFont val="Calibri"/>
        <family val="2"/>
        <scheme val="minor"/>
      </rPr>
      <t>2</t>
    </r>
    <r>
      <rPr>
        <sz val="11"/>
        <color rgb="FF000000"/>
        <rFont val="Calibri"/>
        <family val="2"/>
        <scheme val="minor"/>
      </rPr>
      <t>014</t>
    </r>
    <r>
      <rPr>
        <sz val="11"/>
        <color rgb="FF333033"/>
        <rFont val="Calibri"/>
        <family val="2"/>
        <scheme val="minor"/>
      </rPr>
      <t xml:space="preserve">, </t>
    </r>
    <r>
      <rPr>
        <sz val="11"/>
        <color rgb="FF000000"/>
        <rFont val="Calibri"/>
        <family val="2"/>
        <scheme val="minor"/>
      </rPr>
      <t xml:space="preserve">es función del Consejo Directivo de la Entidad reglamentar el </t>
    </r>
    <r>
      <rPr>
        <sz val="11"/>
        <color rgb="FF161416"/>
        <rFont val="Calibri"/>
        <family val="2"/>
        <scheme val="minor"/>
      </rPr>
      <t>C</t>
    </r>
    <r>
      <rPr>
        <sz val="11"/>
        <color rgb="FF000000"/>
        <rFont val="Calibri"/>
        <family val="2"/>
        <scheme val="minor"/>
      </rPr>
      <t>ons</t>
    </r>
    <r>
      <rPr>
        <sz val="11"/>
        <color rgb="FF161416"/>
        <rFont val="Calibri"/>
        <family val="2"/>
        <scheme val="minor"/>
      </rPr>
      <t>e</t>
    </r>
    <r>
      <rPr>
        <sz val="11"/>
        <color rgb="FF000000"/>
        <rFont val="Calibri"/>
        <family val="2"/>
        <scheme val="minor"/>
      </rPr>
      <t xml:space="preserve">jo Técnico </t>
    </r>
    <r>
      <rPr>
        <sz val="11"/>
        <color rgb="FF161416"/>
        <rFont val="Calibri"/>
        <family val="2"/>
        <scheme val="minor"/>
      </rPr>
      <t>As</t>
    </r>
    <r>
      <rPr>
        <sz val="11"/>
        <color rgb="FF000000"/>
        <rFont val="Calibri"/>
        <family val="2"/>
        <scheme val="minor"/>
      </rPr>
      <t xml:space="preserve">esor de la misma. </t>
    </r>
  </si>
  <si>
    <t xml:space="preserve">27 de 2015 </t>
  </si>
  <si>
    <t>Por el cual se establecen criterios y requisitos para la formulación, presentación,verificación,  viabilización, priorización, y aprobación de los programas y proyectos de inversión de cienta, tecnología e innovación a ser financiados con recursos del Sistema General de Regalías.</t>
  </si>
  <si>
    <t>Comisión Rectora del Sistema General de Regalías</t>
  </si>
  <si>
    <t>DEROGADO TOTALMENTE</t>
  </si>
  <si>
    <r>
      <t>Acuerdo derogado por el artículo </t>
    </r>
    <r>
      <rPr>
        <sz val="11"/>
        <color theme="1"/>
        <rFont val="Calibri"/>
        <family val="2"/>
        <scheme val="minor"/>
      </rPr>
      <t>21</t>
    </r>
    <r>
      <rPr>
        <sz val="11"/>
        <color rgb="FF4D4D4D"/>
        <rFont val="Calibri"/>
        <family val="2"/>
        <scheme val="minor"/>
      </rPr>
      <t> del Acuerdo 18 de 2016, 'por el cual se establecen los requisitos generales y sectoriales, para la viabilización y previos al inicio de la ejecución, para proyectos de inversión susceptibles de ser financiados con recursos del Sistema General de Regalías; se fijan los requisitos para la financiación de los compromisos adquiridos a 31 de diciembre de 2011 y se dictan otras disposiciones', publicado en el Diario Oficial No. 49.897 de 7 de junio de 2016. Rige para los programas y proyectos de inversión remitidos para verificación de requisitos y solicitudes de recursos para el pago de compromisos adquiridos a 31 de diciembre de 2011 presentadas a partir del 1o de julio de 2016.</t>
    </r>
  </si>
  <si>
    <t>NOTAS DE VIGENCIA EN MATERIA DE REGALIAS
- Acuerdo 6 de 2022, 'por el cual se adiciona un Título al Acuerdo Único del Sistema General de Regalías y se determinan las reglas y competencias de la Asignación para la Inversión Local en Ambiente y Desarrollo Sostenible', publicado en el Diario Oficial No. 51.963 de 1 de marzo de 2022.
-  Acuerdo 5 de 2021, 'por el cual se adiciona al Acuerdo Único del Sistema General de Regalías el Título 5, se definen directrices relacionadas con los recursos destinados al funcionamiento del SGR y se adoptan las metodologías para la distribución y asignación del incentivo a la producción del 30% de los rendimientos financieros del SGR', publicado en el Diario Oficial No. 51.838 de 25 de octubre de 2021.
-  Acuerdo 4 de 2021, 'por el cual se adiciona un Título al Acuerdo Único del Sistema General de Regalías y se emiten los lineamientos para la emisión del concepto de viabilidad y del concepto técnico único sectorial de los proyectos de inversión', publicado en el Diario Oficial No. 51.833 de 20 de octubre de 2021</t>
  </si>
  <si>
    <t xml:space="preserve">32 de 2015 </t>
  </si>
  <si>
    <t>Por el cual se implementa el Sistema de Evaluación por Puntajes de los proyectos de inversión susceptibles de ser financiados con recursos del Sistema General de Regalías.</t>
  </si>
  <si>
    <t>Diario Oficial N°:49773 De Febrero 1 De 2016, Derogado Por El Acuerdo 45 De 2017 Artículo 7.2° De La Comisión Rectora Del Sistema General De Regalías.</t>
  </si>
  <si>
    <t xml:space="preserve">35 de 2015 </t>
  </si>
  <si>
    <t>Por el cual se adopta el reglamento Interno de la Comisión Rectora del Sistema  General de Regalías.</t>
  </si>
  <si>
    <t>Derogada Por El Acuerdo 43 De 2016 Artículo 2° De La Comisión Rectora Del Sistema General De Regalías.</t>
  </si>
  <si>
    <t xml:space="preserve">37 de 2016 </t>
  </si>
  <si>
    <t>Por el cual se dictan normas sobre ajustes y liberación de recursos de los proyectos de inversión financiados con recursos del Sistema General de Regalías, y se dictan otras disposiciones.</t>
  </si>
  <si>
    <t xml:space="preserve"> 38 de 2016</t>
  </si>
  <si>
    <t>Por el cual se establecen los requisitos generales y sectoriales, para la viabilización y previos al inicio de la ejecución, para proyectos de inversión susceptibles de ser financiados con recursos del SGR.</t>
  </si>
  <si>
    <t xml:space="preserve">39 de 2016 </t>
  </si>
  <si>
    <t>Por el cual se definen las líneas programáticas indicativas para los proyectos de inversión financiados con recursos del SGR.</t>
  </si>
  <si>
    <t xml:space="preserve"> 40 de 2016 </t>
  </si>
  <si>
    <t>Por el cual se adoptan lineamientos relacionados con el proceso de los 
proyectos de inversión con enfoque diferencial SGR.</t>
  </si>
  <si>
    <t xml:space="preserve">43 de 2016 </t>
  </si>
  <si>
    <t>Por el cual se adopta el reglamento interno de la Comisión Rectora del Sistema General de Regalías.</t>
  </si>
  <si>
    <t>Diario Oficial No. 50095 del 22 de Diciembre de 2016. Derogado Por El Acuerdo 45 De 2017 Artículo 7.2° De La Comisión Rectora Del Sistema General De Regalías.
LA LEY VIGENTE EN MATERIA DE REGALIAS ES LA 2056 DE 2020</t>
  </si>
  <si>
    <t xml:space="preserve">45 de 2017 </t>
  </si>
  <si>
    <t>Por medio del cual se expide el Acuerdo único del Sistema General de Regalías (SGR), y se dictan otras disposiciones.</t>
  </si>
  <si>
    <r>
      <rPr>
        <sz val="11"/>
        <color rgb="FFFF0000"/>
        <rFont val="Calibri (Cuerpo)"/>
      </rPr>
      <t>DEROGADO POR EL ACUERDO 003 DE 2021</t>
    </r>
    <r>
      <rPr>
        <sz val="11"/>
        <rFont val="Calibri"/>
        <family val="2"/>
        <scheme val="minor"/>
      </rPr>
      <t xml:space="preserve">
La Comisión Rectora del SGR creada por el artículo 4° de la Ley 1530 de 2012, es el órgano encargado de definir la política general del SGR, evaluar su ejecución general y dictar, mediante acuerdos, las regulaciones de carácter administrativo orientadas a asegurar el adecuado funcionamiento del Sistema, son funciones de la Comisión Rectora, en desarrollo de lo previsto en la Ley 1530 de 2012, las estipuladas en el presente acuerdo. De igual manera la secretaría técnica de la Comisión Rectora será ejercida por el Departamento Nacional de Planeación, a través de la Subdirección Territorial y de Inversión Pública o la dependencia que haga sus veces, con el apoyo jurídico y de las áreas técnicas que se estime pertinente.</t>
    </r>
  </si>
  <si>
    <t>50 de 2018</t>
  </si>
  <si>
    <t>Por medio del cual se modifica el Acuerdo 45 de 2017 mediante el cual se expidió el Acuerdo Único del Sistema General de Regalías</t>
  </si>
  <si>
    <t>PERDIDA VIGENCIA</t>
  </si>
  <si>
    <t>LA LEY VIGENTE EN MATERIA DE REGALIAS ES LA 2056 DE 2020</t>
  </si>
  <si>
    <t>52 de 2018</t>
  </si>
  <si>
    <t>Por medio del cual se ajusta el Acuerdo Único del Sistema General de Regalías (Acuerdo 45 de 2017)</t>
  </si>
  <si>
    <t>Interna</t>
  </si>
  <si>
    <t xml:space="preserve">007 de 2019  </t>
  </si>
  <si>
    <t>Todos
Teniendo en cuenta que su artículo 3.1.6 Estructura
Programática del PER del Libro III, Capítulo I, fue modificado por al Acuerdo 010 de 2019</t>
  </si>
  <si>
    <t>El acuerdo 007 de 2019 en el artículo 3.1.6 Estructura .
la Junta Directiva en sesión extraordinaria del 27 de diciembre de 2019, aprobó el ajuste al Plan Estratégico Regional, en el eje de competitividad y proyección internacional, con el fin de promover el desarrollo de la industria deportiva, como gran dinamizador de la economía y de proyección internacional para la región central</t>
  </si>
  <si>
    <t>1450 de 2013</t>
  </si>
  <si>
    <t xml:space="preserve">Por el cual se adopta la metodología para la formulación y evaluación previa de proyectos de inversión susceptibles de ser fiananciados con recursos del Presupuesto General de la Nación y de los Presupuestos Territoriales. </t>
  </si>
  <si>
    <t xml:space="preserve"> La actualización de un proyecto sucede cuando se modifican las actividades, programación de recursos, indicadores, metas o presupuesto de dicho proyecto que se encuentra registrado en el Banco de Programas y Proyectos de Inversión Nacional (BPIN) y cuenta con la aprobación de los diferentes filtros tanto de la Oficina Asesora de Planeación y Estudios Sectoriales OAPES de la entidad, como del Departamento Nacional de Planeación (DNP).
La actualización de los proyectos de inversión tiene como propósito garantizar la consistencia entre el objetivo general y estructura de los proyectos de inversión que han sido registrados en el Banco Nacional de Programas y Proyectos (BPIN) y las apropiaciones contenidas en la Ley Anual del Presupuesto o en las autorizaciones para comprometer presupuesto de vigencias futuras aprobadas.</t>
  </si>
  <si>
    <t>4788 de 2016</t>
  </si>
  <si>
    <t xml:space="preserve">Por el cual se dictan lineamientos para el registro de la información de la inversión pública de las entidades territoriales. </t>
  </si>
  <si>
    <t xml:space="preserve">
- La Metodología General Ajustada- MGA, de acuerdo con la Ley 152 de 1994 y la Resolución No. 4788 de 2016, es una herramienta informática de acceso vía internet (MGA WEB) que ayuda de forma esquemática y modular en los procesos de identificación, preparación, evaluación y programación de los Proyectos de Inversión pública. La MGA tiene como fin principal el registrar y presentar la formulación y estructuración de los proyectos de inversión pública para gestión ante los entes nacionales y territoriales.
- El SUIFP - Banco Nacional de programas y proyectos- BPIN, es la instancia que liga la planeación con la programación y el seguimiento de programas y proyectos de inversión pública, por medio de sus componentes y funciones. Está integrado por los componentes legal e institucional, educación, capacitación y asistencia técnica, metodologías y sistemas y herramientas computacionales.
- El SUIFP- Programación Presupuestal- PP,se centra en la asignación de recursos del Presupuesto General de la Nación (PGN) a cada proyecto, mediante la aplicación de criterios y trámites establecidos por la Ley, y busca la elaboración del Plan Operativo Anual de Inversión (POAI).
- El SUIFP- Ejecución Presupuestal- EP, es un instrumento centrado en la elaboración y aprobación de solicitudes de trámites presupuestales relacionados con los proyectos de inversión pública. Garantiza la integración de los flujos de información de la formulación de los proyectos, el proceso de programación presupuestal y el seguimiento del avance físico financiero de proyectos.
- El Sistema de Seguimiento de Proyectos de Inversión (SPI), es una herramienta que facilita la recolección y análisis continúo de información para identificar y valorar los posibles problemas y logros frente a los mismos y constituye la base para la adopción de medidas correctoras, con el fin de mejorar el diseño, aplicación y calidad de los resultados obtenidos. De igual forma, para tomar decisiones durante la implementación de una política, programa o proyecto, con base en una comparación entre los resultados esperados y el estado de avance de los mismos en materia de ejecución financiera, física y de gestión de los recursos. Así mismo, es una ventana directa para ver los logros y analizar la gestión de las entidades del Estado en materia de inversión pública.
Es preciso señalar, que un proyecto de inversión, puede devolverse a la MGA web para hacerle ajustes, esto solo es posible si éste no se encuentra registrado como viable en la herramienta, una vez viable cualquier cambio sobre el proyecto se considera un ajuste a su viabilidad y debe hacerse a través del mismo SUIFP. Si el proyecto no está viable aún y se requiere modificar información, puede ir por el botón BPIN – Información básica – datos básicos, y elegir la opción “Devolver a MGA”.(</t>
  </si>
  <si>
    <t>Administración del SIG</t>
  </si>
  <si>
    <t>Decreto 2934 de 1994</t>
  </si>
  <si>
    <t>Por el cual se aprueba el Acuerdo número 0021 de 1994 que establece la estructura interna del Instituto Colombiano para el Desarrollo de la Ciencia y la Tecnología "Francisco José de Caldas", Colciencias y se determinan las funciones de sus dependencias</t>
  </si>
  <si>
    <t>Colciencias</t>
  </si>
  <si>
    <t>Estructura interna del Instituto Colombiano para el Desarrollo de la Ciencia y la Tecnología "Francisco José de Caldas", Colciencias</t>
  </si>
  <si>
    <t>Ley 1286 de 2009</t>
  </si>
  <si>
    <t>por la cual se modifica la Ley 29 de 1990, se transforma a Colciencias en Departamento Administrativo, se fortalece el Sistema Nacional de Ciencia, Tecnología e Innovación en Colombia y se dictan otras disposiciones.</t>
  </si>
  <si>
    <t xml:space="preserve"> Se transforma a Colciencias en Departamento Administrativo</t>
  </si>
  <si>
    <t>MODIFICADA</t>
  </si>
  <si>
    <t>NOTAS DE VIGENCIA:
- Modificada por la Ley 2162 de 2021, 'por medio de la cual se crea el Ministerio de Ciencia, Tecnología e Innovación y se dictan otras disposiciones', publicada en el Diario Oficial No. 51.880 de 6 de diciembre de 2021.
- Modificada por la Ley 1955 de 2019, 'por el cual se expide el Plan Nacional de Desarrollo 2018-2022. “Pacto por Colombia, Pacto por la Equidad”', publicada en el Diario Oficial No. 50.964 de 25 de mayo 2019.
- Modificada por la Ley 1951 de 2019, 'por la cual crea el Ministerio de Ciencia, Tecnología e Innovación, se fortalece el Sistema Nacional de Ciencia, Tecnología e Innovación y se dictan otras disposiciones', publicada en el Diario Oficial No. 50.846 de 24 de enero de 2019.
- Modificada por el Decreto 849 de 2016, 'por el cual se modifica la estructura del Departamento Administrativo de Ciencia, Tecnología e Innovación (Colciencias)', publicado en el Diario Oficial No. 49.879 de 20 de mayo de 2016.
- Modificada por la Ley 1753 de 2015, 'por la cual se expide el Plan Nacional de Desarrollo 2014-2018 “Todos por un nuevo país”', publicada en el Diario Oficial No. 49.538 de 9 de junio de 2015.
- Modificada por la Ley 1607 de 2012, 'por la cual se expiden normas en materia tributaria y se dictan otras disposiciones', publicada en el Diario Oficial No. 48.655 de 26 de diciembre de 2012
- Modificada por el Decreto 2558 de 2012, 'por el cual se modifica la composición del Consejo Asesor de Ciencia, Tecnología e Innovación', publicado en el Diario Oficial No. 48.640 de 10 de diciembre de 2012
- Modificada por la Ley 1450 de 2011, publicada en el Diario Oficial No. 48.102 de 16 de junio de 2011, 'Por la cual se expide el Plan Nacional de Desarrollo, 2010-2014'
- Modificado por el Decreto 1904 de 2009, publicado en el Diario Oficial No. 47.361 de 26 de mayo de 2009, 'Por medio del cual se modifica la estructura del Departamento Administrativo de Ciencia, Tecnología e Innovación -Colciencias- y se dictan otras disposiciones'</t>
  </si>
  <si>
    <t>Decreto 1904 de 2009</t>
  </si>
  <si>
    <t xml:space="preserve">Se modifica la estructura del Departamento Administrativo de Ciencia, Tecnología e Innovación -Colciencias- </t>
  </si>
  <si>
    <t>Ministerio de salud y proteccion</t>
  </si>
  <si>
    <t>Se modifica la estructura del Departamento de Ciencia. Tecnologia e Innovacion</t>
  </si>
  <si>
    <t>DEROGADA
LA VIENTE ES LA LEY 2162 DE 2021</t>
  </si>
  <si>
    <t xml:space="preserve">NOTAS DE VIGENCIA:
- Decreto derogado por el artículo 16 del Decreto 849 de 2016, 'por el cual se modifica la estructura del Departamento Administrativo de Ciencia, Tecnología e Innovación (Colciencias)', publicado en el Diario Oficial No. 49.879 de 20 de mayo de 2016.
- DEROGADO LUEGO POR EL DECRETO 226 DE 2019.
-DEROGADO LUEGO POR LEY 2162 DE 2021
</t>
  </si>
  <si>
    <t>Decreto 2610 de 2010</t>
  </si>
  <si>
    <t>Por el cual se reglamentan los Consejos de los Programas Nacionales, a los que se refiere el artículo 7 de la ley 1286 de 2009 sobre Ciencia, Tecnología e Innovación</t>
  </si>
  <si>
    <t>Departamento Administrativo de ciencia, tecnologia e innovacion Colciencias</t>
  </si>
  <si>
    <t>Programas Nacionales</t>
  </si>
  <si>
    <t xml:space="preserve"> (Derogado por el Art. 25 del Decreto 2226 de 2019)</t>
  </si>
  <si>
    <t>Decreto 121 de 2014</t>
  </si>
  <si>
    <t>Por el cual se adopta el reglamento de funcionamiento del Consejo Nacional de Beneficios Tributarios en Ciencia, Tecnología e Innovación (CNBT)</t>
  </si>
  <si>
    <t>Ministerio de Hacienda y credito publico</t>
  </si>
  <si>
    <t>Reglamento de funcionamiento del Consejo Nacional de Beneficios tributarios en Ciencia, Tecnologia e Innovacion</t>
  </si>
  <si>
    <t xml:space="preserve">
Este decreto  reglamenta el artículo 161 de la Ley 1607 de 2012 que determinó que el Gobierno Nacional reglamentará el funcionamiento del Consejo Nacional de Beneficios Tributarios en Ciencia, Tecnología e Innovación (CNBT). 
De allí, vale la pena resaltar que el Consejo, debe establecer los criterios y condiciones para calificar los proyectos de carácter científico, investigación y desarrollo tecnológico; definir los procedimientos de control, seguimiento y evaluación; así como, definir los porcentajes de deducción del monto máximo total para cada tamaño de empresa.
En esta misma medida, Colciencias en el año 2010, publicó el documento “Política para la aplicación de los beneficios tributarios en ciencia, tecnología e innovación”, cuyo principal objetivo era buscar que los beneficios tributarios tuvieran un mayor uso por parte de los contribuyentes y aumentar su participación en el desarrollo de la CTI en el país. A través de este documento de política se modificó el procedimiento que Colciencias tenía acerca de la calificación de los proyectos para obtener el beneficio tributario, y se divulgó el uso de los mismos</t>
  </si>
  <si>
    <t>Decreto 849 de 2016</t>
  </si>
  <si>
    <t>Por el cual se modifica la estructura del Departamento Administrativo de Ciencia, Tecnología e Innovación (Colciencias).</t>
  </si>
  <si>
    <t>Departamento Administrativo de Ciencia, Tecnologia e Innovacion</t>
  </si>
  <si>
    <t>Estructura del departamento administrativo de Ciencia, tecnologia e innovacion</t>
  </si>
  <si>
    <t>DEROGADO</t>
  </si>
  <si>
    <t>Derogado por el Art. 25 del Decreto 2226 de 2019 "Por el cual se establece la estructura del Ministerio de Ciencia, Tecnología e Innovación y se dictan otras disposiciones"</t>
  </si>
  <si>
    <t>Decreto 1499 de 2017</t>
  </si>
  <si>
    <r>
      <t>Por medio del cual se modifica el Decreto número </t>
    </r>
    <r>
      <rPr>
        <sz val="11"/>
        <color rgb="FF4DB052"/>
        <rFont val="Arial"/>
        <family val="2"/>
      </rPr>
      <t>1083</t>
    </r>
    <r>
      <rPr>
        <sz val="11"/>
        <color rgb="FF000000"/>
        <rFont val="Arial"/>
        <family val="2"/>
      </rPr>
      <t> de 2015, Decreto Único Reglamentario del Sector Función Pública, en lo relacionado con el Sistema de Gestión establecido en el artículo </t>
    </r>
    <r>
      <rPr>
        <sz val="11"/>
        <color rgb="FF4DB052"/>
        <rFont val="Arial"/>
        <family val="2"/>
      </rPr>
      <t>133</t>
    </r>
    <r>
      <rPr>
        <sz val="11"/>
        <color rgb="FF000000"/>
        <rFont val="Arial"/>
        <family val="2"/>
      </rPr>
      <t> de la Ley 1753 de 2015</t>
    </r>
  </si>
  <si>
    <t>Departamento administrativo de la Funcion Publica</t>
  </si>
  <si>
    <t>Sistema de Gestion</t>
  </si>
  <si>
    <t>El Modelo Integrado de Planeación y Gestión MIPG permite dirigir, planear, ejecutar, controlar, hacer seguimiento y evaluar la gestión institucional de las entidades públicas, en términos de calidad e integridad del servicio para generar valor al Público.
Establece las políticas de gestión y desempeño institucional.
Reglamenta el alcance del Sistema de Gestión y su articulación con el Sistema de Control Interno, fija su objeto y determina su composición
Además debe tenerse en cuenta que el DECRETO 1893 DE 2021 modifica la estructura del Departamento Nacional de Planeación</t>
  </si>
  <si>
    <t>Decreto 1467 de 2018</t>
  </si>
  <si>
    <t>Por el cual adiciona y modifica el Decreto 1082 de 2015 con el objeto de reglamentar la Ley 1923 de 2018 y se dictan otras disposiciones</t>
  </si>
  <si>
    <t>Departamento Nacional de Planeacion</t>
  </si>
  <si>
    <t xml:space="preserve">Adiciona y modifica Ley 1923 de 2018 </t>
  </si>
  <si>
    <t>Adiciona y Modifica el Decreto Único Reglamentario del Sector Planeación, con el objeto de reglamentar la Ley 1923 de 2018 relacionada con los programas y proyectos de inversión que se financiarán con recursos del Fondo de Ciencia, Tecnología e Innovación del Sistema General de Regalías y se dicta otras disposiciones</t>
  </si>
  <si>
    <t>Decreto 1651 de 2019</t>
  </si>
  <si>
    <t>Por el cual se adiciona el titulo 8 a la Parte 1 del Libro 2 del Decreto 1081 de 2015, Decreto Reglamentario Único del Sector Presidencia de la República, para establecer la organización y funcionamiento del Sistema Nacional de Competitividad e Innovación</t>
  </si>
  <si>
    <t>Departamento Administrativo de la Presidencia de la Republica</t>
  </si>
  <si>
    <t>Organización y funcionamiento del Sistema Nacional de competitividad e innovacion.</t>
  </si>
  <si>
    <t>Se adiciona un Título al Decreto Reglamentario Único del Sector Presidencia de la República, para establecer la organización y funcionamiento del Sistema Nacional de Competitividad e Innovación</t>
  </si>
  <si>
    <t>Dirección Administrativa y Finaciera</t>
  </si>
  <si>
    <t>Gestión de Bienes y Servicios</t>
  </si>
  <si>
    <t>Acuerdo Único de la Región Central RAP-E</t>
  </si>
  <si>
    <t>RAPE</t>
  </si>
  <si>
    <t>Estructura RAPE - Región Central</t>
  </si>
  <si>
    <t>ARTICULO 2.6.2
Teniendo en cuenta que su artículo 3.1.6 Estructura
Programática del PER del Libro III, Capítulo I, fue modificado por al Acuerdo 010 de 2019</t>
  </si>
  <si>
    <t>En 2019 se aprobó el Acuerdo Regional 007 de 2019, en el cual se compilan y adoptan en un solo instrumento, todas las modificaciones que desde el 2014 se han consignado y aprobado en diferentes acuerdos regionales.  Se le fija un período fijo al Gerente y se acoge la normativa de la Ley 1962 de 2019.
Teniendo en cuenta que su artículo 3.1.6 Estructura
Programática del PER del Libro III, Capítulo I, fue modificado por al Acuerdo 010 de 2019</t>
  </si>
  <si>
    <t>Por la cual se expide el Código de Procedimiento Administrativo y de lo Contencioso Administrativo</t>
  </si>
  <si>
    <t>Proceso tratamiento Derecho de Petición</t>
  </si>
  <si>
    <t>Modificado por Ley 2195 de 2022</t>
  </si>
  <si>
    <t>Modificado por Ley 2195 de 2022
Adicionado por Ley 2195 de 2022
Modificado por Ley 2080 de 2021
Modificado por Decreto 403 de 2020
En lo referente al derecho de petición , deberá tenerse presente que éste Artículo  fué modificado por el artículo 1 de la Ley 1755 de 2015, 'por medio de la cual se regula el Derecho Fundamental de Petición y se sustituye un título del Código de Procedimiento Administrativo y de lo Contencioso Administrativo', publicada en el Diario Oficial No. 49.559 de 30 de junio de 2015.
Artículo modificado por la Ley 1755 de 2015 declarado CONDICIONALMENTE EXEQUIBLE, 'siempre y cuando no excluya la posibilidad de que los menores de edad presenten directamente peticiones dirigidas a otras entidades para el pleno ejercicio de sus derechos fundamentales', y salvo los apartes de texto original del proyecto declarados INEXEQUIBLES, por la Corte Constitucional, mediante Sentencia C-951-14 de 4 de diciembre de 2014, Magistrada Ponente Dra. Martha Victoria Sáchica Méndez, quien de conformidad con lo previsto en los artículos 153 y 241, numeral 8 de la Constitución, efectuó la revisión de constitucionalidad del Proyecto de Ley Estatutaria No. 65/12 Senado, 227/13 Cámara.
- Artículo declarado INEXEQUIBLE por la Corte Constitucional mediante Sentencia C-818-11 de 1o. de noviembre de 2011, Magistrado Ponente Dr. Jorge Ignacio Pretelt Chaljub.
El aparte tercero de la decisión expresa: 'Conforme a lo expuesto en la parte motiva de esta providencia, los efectos de la anterior declaración de INEXEQUIBILIDAD quedan diferidos hasta el 31 de diciembre de 2014, a fin de que el Congreso expida la Ley Estatutaria correspondiente'</t>
  </si>
  <si>
    <t xml:space="preserve">Por medio del cual se reglamenta la Ley 190 de 1995 en materia de declaración de bienes y rentas e informe de actividad económica y así como el sistema de quejas y reclamos.
</t>
  </si>
  <si>
    <t>Sistema de Quejas y Reclamos</t>
  </si>
  <si>
    <t>Artículos 7, 8 y 9
Derogado parcialmente Decreto 1083 de 2015 Sector de Función Pública (derogó artículos 1 a 6 )</t>
  </si>
  <si>
    <t xml:space="preserve">El decreto establece que quien vaya a tomar posesión de un cargo público o a celebrar contrato de prestación de servicios, deberá presentar la declaración de bienes y rentas, así como la información de su actividad económica privada.
DECRETO 1083 DE 2015 ES EL VIGENTE CON SUS MODIFICACIONES
</t>
  </si>
  <si>
    <t>Código Único Disciplinario</t>
  </si>
  <si>
    <t>Deberes del servidor público</t>
  </si>
  <si>
    <t>Capítulo II deberes</t>
  </si>
  <si>
    <t>Derogado parcialmente Ley 1952 de 2019</t>
  </si>
  <si>
    <t>El 29 de marzo, entró en vigor el Código Disciplinario (CGD), un cuerpo normativo compuesto por las leyes 1952 del 2019 y 2094 del 2021, con excepción del artículo que regula la prescripción de la acción disciplinaria, el cual entrará en vigencia el 29 de diciembre del 2023.
Es una reforma amplia, pero tal vez lo que más llamó la atención fue su objetivo de aumentar las garantías a los funcionarios de elección popular al momento de ser juzgados, en cumplimiento de la exigencia de la Corte Interamericana de Derechos Humanos en la sentencia en la que condenó al Estado por la sanción de destitución e inhabilidad impuesta a Gustavo Petro.
Se destaca también que precisa definiciones como la de culpabilidad. El CGD determinó que la conducta disciplinaria será dolosa cuando el disciplinable conozca los hechos constitutivos de falta, su ilicitud y quiera su realización.
se elimina la caducidad de la acción, que había sido introducida en la ley 1474 del 2011. Además, contiene un régimen de pruebas propio que no dependerá de la remisión normativa a otros estatutos procedimentales.</t>
  </si>
  <si>
    <t>Estatuto Anticorrupción</t>
  </si>
  <si>
    <t xml:space="preserve">76
TENER EN CUENTA QUE EL INCISO 4 DEL ARTÍCULO 76 FUE DEROGADO POR EL ARTÍCULO 237 DEL DECRETO
019 DE 2012  </t>
  </si>
  <si>
    <t>Adicionado por Ley 2195 de 2022
Modificado por Ley 2195 de 2022
Adicionado por Decreto 537 de 2020
Modificado por Decreto 403 de 2020
Reglamentado parcialmente por Decreto 1083 de 2015 Sector de Función Pública
Adicionado parcialmente Decreto 2711 de 2013
Reglamentado por Decreto 734 de 2012
Reglamentado por Decreto 4632 de 2011
Modifica Decreto Ley 267 de 2000
Modifica Ley 489 de 1998</t>
  </si>
  <si>
    <t>Estatuto antitrámites</t>
  </si>
  <si>
    <t>Quejas, reclamos derechos de petición</t>
  </si>
  <si>
    <t>Completo
Modificado por Ley 1861 de 2017
Modificado por Decreto Ley 2090 de 2003
Modificado por Ley 454 de 1998</t>
  </si>
  <si>
    <t>Con el Decreto Nacional 2150 de 1995 se modificó la normatividad vigente, se introdujo un procedimiento ágil en el reconocimiento de personería jurídica de las organizaciones civiles, corporaciones, fundaciones, juntas de acción comunal y demás entidades privadas sin ánimo de lucro
Modificado por Ley 1861 de 2017
Modificado por Decreto Ley 2090 de 2003
Modificado por Ley 454 de 1998</t>
  </si>
  <si>
    <t>Por el cual se dictan normas para suprimir o reformar regulaciones, procedimientos y trámites innecesarios existentes en la Administración Pública</t>
  </si>
  <si>
    <t xml:space="preserve">Dicta normas para suprimir o reformar regulaciones, procedimientos y trámites innecesarios en la Administración Pública. Se aplicará a todos los organismos y entidades de la Administración Pública que ejerzan funciones de carácter administrativo, en los términos del artículo 39 de la Ley 489 de 1998 y a los particulares cuando cumplan funciones administrativas. Entre otras medidas señala la incorporación de formatos comunes gratuitos, el incentivo a la utilización de procedimientos por medios electrónicos, la eliminación o reforma de requisitos como la autenticación de documentos privados, la presentación personal y la imposición de huellas dactilares en documentos y procedimientos (excepcionalmente verificación por huella electrónica), la certificación de antecedentes judiciales o la denuncia por perdida de documentos para la expedición de su duplicado; se establece la consulta en línea por parte de las entidades en los sistemas de registros públicos y la consolidación del Sistema Único de Información de Trámites ¿SUIT¿, teniendo como propósito general que los requisitos que se exijan a los particulares para el ejercicio de una actuación administrativa sean racionales y proporcionales a los fines que se persigue cumplir.
En relación con la vigencia es necesario tener en cuenta que:
 Modificada por la Ley 2136 de 2021, 'por medio de la cual se establecen las definiciones, principios y lineamientos para la reglamentación y orientación de la Política Integral Migratoria del Estado Colombiano - PIM, y se dictan otras disposiciones', publicada en el Diario Oficial No. 51.756 de 4 de agosto de 2021.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
</t>
  </si>
  <si>
    <t>Racionalización de tramites</t>
  </si>
  <si>
    <t>Capitulo 1
VIGENCIAS: 
Modificada por la Ley 2136 de 2021, 'por medio de la cual se establecen las definiciones, principios y lineamientos para la reglamentación y orientación de la Política Integral Migratoria del Estado Colombiano - PIM, y se dictan otras disposiciones', publicada en el Diario Oficial No. 51.756 de 4 de agosto de 2021.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t>
  </si>
  <si>
    <t>Esta Ley es una iniciativa gubernamental que establece las directrices fundamentales de la política de racionalización de trámites, que guían las actuaciones de la Administración Pública en las relaciones del ciudadano-empresario con el Estado en sus diferentes niveles, para el ejercicio de actividades, derechos o cumplimiento de obligaciones
Así mismo, esta Ley antitrámites:
Prohíbe a las autoridades públicas establecer trámites, requisitos y permisos para el ejercicio de actividades, derechos o cumplimiento de obligaciones, salvo que se encuentren expresamente autorizados por la Ley.
Prohíbe: solicitar la presentación de documentos de competencia de otras autoridades. 
Solicitar documentos que reposan en la misma entidad.
Comprobar la presentación de pagos realizados con anterioridad ante la misma administración.
Rechazar solicitudes contenidas en formularios por errores de citas, de ortografía, de mecanografía, aritméticos o similares.
No se requerirá actuar mediante abogado para la realización de actuación administrativa, salvo que se trate de interposición de recursos.
Solicitar certificaciones de indicadores económicos para adelantar procesos o actuaciones ante las autoridades, basta la consulta a la web de la entidad que certifica.</t>
  </si>
  <si>
    <t>Por el cual se reglamentan los artículos 73 y 76 de la Ley 1474 de 2011.</t>
  </si>
  <si>
    <t>Todo</t>
  </si>
  <si>
    <t> Derogado Parcialmente por el Decreto 1081 de 2015.</t>
  </si>
  <si>
    <t xml:space="preserve"> Artículos compilados en el Decreto Único Reglamentario 1081 de 2015, por medio del cual se expide el Decreto Reglamentario Único del Sector Presidencia de la República, publicado en el Diario Oficial No. 49.523 de 26 de mayo de 2015. Debe tenerse en cuenta lo dispuesto por el artículo 3.1.1 del mismo Decreto 1081 de 2015.</t>
  </si>
  <si>
    <t>POR MEDIO DE LA CUAL SE REGULA EL DERECHO FUNDAMENTAL DE PETICIÓN Y SE SUSTITUYE UN TÍTULO DEL CÓDIGO DE PROCEDIMIENTO ADMINISTRATIVO Y DE LO CONTENCIOSO ADMINISTRATIVO</t>
  </si>
  <si>
    <t>Derecho de Petición</t>
  </si>
  <si>
    <t xml:space="preserve">Todo </t>
  </si>
  <si>
    <t xml:space="preserve"> La Corte Constitucional, mediante Sentencia C-951-14 de 4 de diciembre de 2014, Magistrada Ponente Dra. Martha Victoria Sáchica Méndez, de conformidad con lo previsto en los artículos 153 y 241, numeral 8 de la Constitución, efectuó la revisión de constitucionalidad del Proyecto de Ley Estatutaria No. 65/12 Senado, 227/13 Cámara y declaró EXEQUIBLE el proyecto de ley, por haber sido expedido conforme al procedimiento constitucional
Es importante tener en cuenta que la Ley Estatutaria 1755 de junio 30 del 2015 reglamentó no solo el derecho de petición que pueden ejercer las personas ante las entidades públicas, sino también contempló el evento cuando tal derecho se ejerce ante particulares, señalando aspectos que el sector empresarial debe tener en cuenta</t>
  </si>
  <si>
    <t>PLAN GENERAL DE CONTABILIDAD PUBLICA</t>
  </si>
  <si>
    <t>Contaduria General de la Nación</t>
  </si>
  <si>
    <t>MANEJO CONTABLE DE LOS ELEMENTOS DEVOLUTIVOS Y DE CONSUMO</t>
  </si>
  <si>
    <t>Resolución derogada por el artículo 3 de la Resolución 156 de 2018, 'por la cual se modifica la Resolución 354 de 2007, que adoptó el Régimen de Contabilidad Pública, estableció su conformación y definió su ámbito de aplicación', publicada en el Diario Oficial No. 50.610 de 31 de mayo de 2018. Aplica a partir del período contable 2018.
- Mediante la Resolución 533 de 8 de octubre de 2015, 'se incorpora, en el Régimen de Contabilidad Pública, el marco normativo aplicable a entidades de gobierno y se dictan otras disposiciones'.
- Modificada por la Resolución 634 de 2014, 'por la cual se modifica el Manual de Procedimientos del Régimen de Contabilidad Pública, Incorporando el Procedimiento contable para el reconocimiento y revelación de los hechos relacionados con los fondos de reservas de pensiones y se dictan otras disposiciones', publicada en el Diario Oficial No. 49.428 de 17 de febrero de 2015.
- Modificada por la Resolución 413 de 2011, publicada en el Diario Oficial No. 48.291 de 22 de diciembre de 2011, 'Por medio de la cual se modifica el Régimen de Contabilidad Pública'
- Resolución 237 de 2010, publicada en el Diario Oficial No. 47.817 de 30 de agosto de 2010
- Modificada por la Resolución 192 de 2010, publicada en el Diario Oficial No. 47.789 de 2 de agosto de 2010, 'Por medio de la cual se modifica el Régimen de Contabilidad Pública'. Rige a partir del 1o. de enero de 2011.
- Modificada por la Resolución 189 de 2010, publicada en el Diario Oficial No. 47.783 de 27 de julio de 2010, 'Por medio de la cual se modifica el Régimen de Contabilidad Pública.'
- Modificada por la Resolución 669 de 2008, publicada en el Diario Oficial No. 47.286 de 9 de marzo de 2009, 'Por la cual se modifica el Plan General de Contabilidad Pública y el Manual de Procedimientos del Régimen de Contabilidad Pública'</t>
  </si>
  <si>
    <t>Por la cual se modifica el Plan General de Contabilidad Pública y el Manual de Procedimientos del Régimen de Contabilidad Pública</t>
  </si>
  <si>
    <t xml:space="preserve"> Modificada por la Resolución 141 de 2009, publicada en el Diario Oficial No. 47.336 de 30 de abril de 2009, 'Por la cual se modifica la vigencia de la Resolución 669 de 2008 y se precisa su ámbito de aplicación'</t>
  </si>
  <si>
    <t>Constitución Política de Colombia (Artículos 79, 80, 81 y 82)</t>
  </si>
  <si>
    <t>79, 80, 81, 82</t>
  </si>
  <si>
    <t>El derecho al ambiente sano se entiende como la protección a un bien jurídico fundamental que tiene una estrecha relación con la realización de un plan de vida digno. Atendiendo al principio de interdependencia, en el que el hombre se encuentra en una relación innegable con su entorno y la naturaleza
En Colombia, la Constitución de 1991 consagró de manera explícita en el artículo 79, bajo el título de los Derechos Colectivos y del Ambiente, el derecho de todas las personas al disfrute de un ambiente sano. Sin embargo, este artículo superior, ha sido objeto de grandes reflexiones y preocupaciones que han aparecido en el derecho constitucional y en el derecho internacional (Sentencia C-495 de 1996, Corte Constitucional).
Esta misma corporación sostiene que la protección del ambiente es un asunto que le compete, en primer lugar, al Estado, aunque para ello deba contar con la participación ciudadana a través del cumplimiento de los deberes constitucionales, en particular los previstos en el artículo 8º superior y en el numeral 8º del artículo 95 constitucional, que prescribe entre los deberes de las personas y de los ciudadanos “velar por la conservación de un ambiente sano”.
Entonces, el Estado colombiano deberá favorecer la protección de los bienes comunes, pues está en la obligación de propiciar normas que contengan los presupuestos mínimos de protección a los entes territoriales. Estos últimos, a su vez, deben promulgar reglas que complementen tal iniciativa, sin que estas alteren las jurisdicciones locales.
En concordancia con lo anterior, es factible concluir que el derecho a un medioambiente sano se ha materializado en los ordenamientos nacionales e internacionales.
Lo anterior hasta el punto en que este ha sido reconocido por los tres grandes mecanismos de protección de los derechos humanos, europeo, americano y africano, como una consecuencia necesaria de la evolución en la concepción del medioambiente. Dicho derecho se ha constituido como un bien jurídico esencial para la vida humana, que, ligado de forma intrínseca a la dignidad, garantiza que las personas puedan desarrollarse en un ambiente adecuado y saludable que permita la satisfacción de las necesidades básicas</t>
  </si>
  <si>
    <t>Por el cual se modifica la estructura interna de la RAPE Región Central y se determinan las
funciones de sus dependencias.</t>
  </si>
  <si>
    <t>En 2019 se aprobó el Acuerdo Regional 007 de 2019, en el cual se compilan y adoptan en un solo instrumento, todas las modificaciones que desde el 2014 se han consignado y aprobado en diferentes acuerdos regionales.  Se le fija un período fijo al Gerente y se acoge la normativa de la Ley 1962 de 2019.</t>
  </si>
  <si>
    <t>Por la cual se dictan Medidas  Sanitarias.</t>
  </si>
  <si>
    <t>Uso eficiente del agua</t>
  </si>
  <si>
    <t>1979/01/24</t>
  </si>
  <si>
    <t>3, 7, 12, 14, 23, 24, 25, 26. 28. 44. 45, 52, 63, 67, 68, 69, 70, 80, 82, 84, 88,90, 91, 92, 93, 94, 95, 96, 98, 99, 101, 102, 105, 106, 112, 117, 118, 125, 126, 128, 129, 133, 156, 175, 185, 186, 187, 195, 196, 197, 198, 199, 202,203, 205, 206, 207,208,209, 491, 500, 501</t>
  </si>
  <si>
    <t>La REGIÓN CENTRAL tiene dentro de sus ejes pilares precisamente el PLAN DE SEGURIDAD HÍDRICA,  siendo la hoja de ruta para asegurar agua suficiente y en calidad para las personas y los ecosistemas. Este plan para la región es desarrollado con el apoyo del PNUD. Esta iniciativa busca generar condiciones habilitantes para alcanzar la seguridad hídrica a escala regional desde los ámbitos técnico, estratégico y político, contando con la participación de cada uno de los departamentos socios de la RAP-E región central
La entidad da cumplimiento a la normatividad mediante el establecimiento de una estructura hidrosanitaria adecuada, que facilita el abastecimiento de agua potable y la disposición de aguas residuales. A su vez realiza planes de emergencia para prevenir efectos adversos, sumado a lo anterior realiza acciones para asegurar las medidas de protección en materia de salud ocupacional. Por ultimo realiza disposición final adecuada de los residuos que genera, tanto convencionales, como peligrosos.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1805 de 2016, 'por medio de la cual se modifican la Ley 73 de 1988 y la Ley 919 de 2004 en materia de donación de componentes anatómicos y se dictan otras disposiciones', publicada en el Diario Oficial No. 49.955 de 4 de agosto de 2016.
- Modificada por el Decreto 126 de 2010, publicado en el Diario Oficial No. 47.599 de 21 de enero de 2010, 'Por el cual se dictan disposiciones en materia de Inspección, Vigilancia y Control, de lucha contra la corrupción en el Sistema General de Seguridad Social en Salud, se adoptan medidas disciplinarias, penales y se dictan otras disposiciones'. Decreto expedido bajo el estado de emergencia social decretado mediante el Decreto 4975 de 2009. INEXEQUIBLE.
- La Ley 100 de 1993, 'por la cual se crea el sistema de seguridad social integral y se dictan otras disposiciones', publicada en el Diario Oficial No. 41.148 de 23 de diciembre de 1993, establece en el Inciso Final del Artículo 152:
'ARTÍCULO 152. OBJETO. ...
'...
'Las competencias para prestación pública de los servicios de salud y la organización de la atención en salud en los aspectos no cobijados en la presente Ley se regirán por las disposiciones legales vigentes, en especial por la ley 10 de 1990 y la ley 60 de 1993. Las actividades y competencias de salud pública se regirán por las disposiciones vigentes en la materia, especialmente la ley 9 de 1979 y la ley 60 de 1993, excepto la regulación de medicamentos que se regirá por lo dispuesto en la presente Ley'.
- Modificada por el Decreto 919 de 1989, publicado en al Diario Oficial No 38.799, del 1 de mayo de 1989, 'Por el cual se organiza el Sistema Nacional para la Prevención y Atención de Desastres y se dictan otras disposiciones'
- Modificada por la Ley 73 de 1988, publicada en el Diario Oficial No. 38.623, del 21 de diciembre de 1988, 'Por la cual se adiciona la Ley 09 de 1979 y se dictan otras disposiciones en materia de donación y trasplante de órganos y componentes anatómicos para fines de transplantes u otros usos terapéuticos'.
- El Artículo 47 del Decreto 3466 de 1982 establece:
'ARTÍCULO 47. RÉGIMEN DEL CÓDIGO SANITARIO NACIONAL Y OTROS REGÍMENES ESPECIALES. El régimen especial para determinados bienes y servicios contemplados en el Código Sanitario Nacional (Ley 9a. de 1979) continuará vigente en su totalidad, pero serán aplicables a los mismos bienes y servicios las disposiciones del presente Decreto que regulan aspectos no previstos en dicho Código.
'La misma disposición se aplica a los regímenes especiales actualmente vigentes para otro tipo de bienes y servicios.'
El Decreto 3466 de 1982, 'por el cual se dictan normas relativas a la idoneidad, la calidad, las garantías, las marcas, las leyendas, las propagandas y la fijación pública de precios de bienes y servicios, la responsabilidad de sus productores, expendedores y proveedores, y se dictan otras disposiciones', fue publicado en el Diario Oficial No. 33.559 de 3 de diciembre de 1982.</t>
  </si>
  <si>
    <t>Por la cual se dictan normas prohibitivas en materia ambiental, referentes a los residuos y desechos peligrosos y se dictan otras disposiciones. (Art. 7 y 12)</t>
  </si>
  <si>
    <t>Residuos o desechos peligrosos</t>
  </si>
  <si>
    <t>La REGION CENTRAL precisamente promueve dentro de sus ejes todo lo relacionado con el medio ambiente, siendo uno de sus ejes el de sustentabilidad ecosistémica y manejo de riesgos.
Esta Ley dicta normas prohibitivas en materia ambiental, referentes a los residuos y desechos peligrosos, prohibiendo su introducción, importación o tráfico al territorio nacional. De igual forma, será prohibida la disposición o recepción final de residuos peligrosos en rellenos sanitarios que no cumplan con la capacidad o condiciones físicas y técnicas adecuadas para tal fin. Asigna responsabilidades por la generación de residuos peligrosos, así como las emisiones, productos y subproductos, equipos desmantelados y en desuso, elementos de protección personal utilizados en la manipulación de este tipo de residuos y por todos los efectos ocasionados a la salud y al ambiente. Asigna responsabilidades al fabricante, importador y/o transportador de un producto o sustancia química con características peligrosas y al receptor del residuo.
En relación con el manejo de residuos peligrosos también se citan las siguientes disposiciones
Decreto 1076 de 2015
Ley 1159 de 2007
Resolución 693 de 2007
Resolución 062 de 2007</t>
  </si>
  <si>
    <t>Por el cual se reglamenta parcialmente la prevención y el manejo de los residuos o desechos peligrosos generados en el marco de la gestión integral.</t>
  </si>
  <si>
    <t>2, 4, 5, 6, 7, 9, 10, 11, 12 y 13</t>
  </si>
  <si>
    <t>Artículos compilados en el Decreto Único Reglamentario 1076 de 2015, por medio del cual se expide el Decreto Único Reglamentario del Sector Ambiente y Desarrollo Sostenible, publicado en el Diario Oficial No. 49.523 de 26 de mayo de 2015. Debe tenerse en cuenta lo dispuesto por el artículo 3.1.1 del mismo Decreto 1076 de 2015.</t>
  </si>
  <si>
    <t>Por la cual se establecen  los Sistemas de Recolección Selectiva y Gestión Ambiental de Residuos de Pilas y/o acumuladores y se adoptan otras disposiciones. (Art. 16)</t>
  </si>
  <si>
    <t>16</t>
  </si>
  <si>
    <t>MODIFICADA PARCIALMENTE por la Resolución 2246 de 2017.
La REGION CENTRAL precisamente promueve dentro de sus ejes todo lo relacionado con el medio ambiente, siendo uno de sus ejes el de sustentabilidad ecosistémica y manejo de riesgos.
Un sistema de recolección selectiva y gestión ambiental de residuos de Pilas y/o Acumuladores, en adelante SRS, es un instrumento de gestión y control ambiental, al que los importadores, fabricantes y comercializadores deben acogerse como parte del cumplimiento de su responsabilidad ambiental empresarial frente a los consumidores y ante la sociedad en general.</t>
  </si>
  <si>
    <t>Por la cual se establecen los Sistemas de Recolección selectiva y Gestión Ambiental de Residuos de Bombillas y se adoptan otras disposiciones. (Art. 16)</t>
  </si>
  <si>
    <t xml:space="preserve"> Modificada por la Resolución 1739 de 2010, publicada en el Diario Oficial No. 47.828 de 10 de septiembre de 2010, 'Por la cual se suprime el requisito establecido en el artículo 19 de la Resolución 1297 de 2010, en el artículo 19 de la Resolución 1511 de 2010 y en el artículo 18 de la Resolución 1512 de 2010'
La REGION CENTRAL precisamente promueve dentro de sus ejes todo lo relacionado con el medio ambiente, siendo uno de sus ejes el de sustentabilidad ecosistémica y manejo de riesgos.
Un sistema de recolección selectiva y gestión ambiental de residuos de bombillas, en adelante SRS, es un instrumento de gestión y control ambiental, al que los importadores, fabricantes y comercializadores deben acogerse como parte del cumplimiento de su responsabilidad ambiental empresarial frente a los consumidores y ante la sociedad en general.</t>
  </si>
  <si>
    <t>Por la cual se establecen los Sistemas de Recolección Selectiva y Gestión Ambiental de Llantas Usadas y se adoptan otras disposiciones.</t>
  </si>
  <si>
    <t>Resolución derogada por el artículo 24 de la Resolución 1326 de 2017, 'por la cual se establecen los Sistemas de Recolección Selectiva y Gestión Ambiental de Llantas Usadas y se dictan otras disposiciones', publicada en el Diario Oficial No. 50.287 de 7 de julio de 2017.</t>
  </si>
  <si>
    <t>Por medio de la cual se instaura en el territorio nacional la aplicación del comparendo ambiental a los infractores de las normas de aseo, limpieza y recolección de escombros; y se dictan otras disposiciones. (Art 4 y 6)</t>
  </si>
  <si>
    <t>Residuos especiales</t>
  </si>
  <si>
    <t>4, 6</t>
  </si>
  <si>
    <t xml:space="preserve">
Dentro de las novedades de la norma está que Instaura en el territorio nacional la aplicación del comparendo ambiental a los infractores de las normas de aseo, limpieza y recolección de escombros. Establece que en todos los municipios de Colombia se instaurará el instrumento de Comparendo Ambiental, para lo cual los Concejos Municipales deberán aprobar su reglamentación a través de un acuerdo municipal dentro del plazo de 1 año. Precisa las autoridades que impondrán las sanciones a los infractores, la obligatoriedad de las empresas prestadoras del servicio público domiciliario de aseo de establecer fechas y horarios de recolección de basura, y fija un plazo de 6 meses para que las empresas de prestación del servicio de aseo, o de recolección y disposición de basuras y residuos, oficiales, privadas o mixtas, cumplan con lo establecido en la presente Ley.
Ley modificada por Ley 1801 de 2016, 'por la cual se expide el Código Nacional de Policía y Convivencia', publicada en el Diario Oficial No. 49.949 de 29 de julio de 2016. Rige a partir del 29 de enero de 2017.
- Modificada por la Ley 1466 de 2011, publicada en el Diario Oficial No. 48.116 de 30 de junio de 2011, 'Por el cual se adicionan, el inciso 2o del artículo 1o (objeto) y el inciso 2o del artículo 8o, de la Ley 1259 del 19 de diciembre de 2008, “por medio de la cual se instauró en el territorio nacional la aplicación del Comparendo Ambiental a los infractores de las normas de aseo, limpieza y recolección de escombros, y se dictan otras disposiciones'</t>
  </si>
  <si>
    <t>2153</t>
  </si>
  <si>
    <t>Por la cual se ajusta el Protocolo para el Control y Vigilancia de la Contaminación Atmosférica Generada por Fuentes Fijas, adoptado a través de la Resolución 760 de 2010 y se adoptan otras disposiciones.</t>
  </si>
  <si>
    <t>Emisiones atmosféricas</t>
  </si>
  <si>
    <t>2010/11/02</t>
  </si>
  <si>
    <t>1</t>
  </si>
  <si>
    <t>La entidad cumple en lo referente a la periodicidad del mantenimiento que se debe realizar a la planta eléctrica de la entidad, no obstante se evalúa técnicamente la instalación de los sistemas de control para las descargas al aire.
 Este protocolo fue aclarado mediante Aclaración publicada en el Diario Oficial No. 47.910 de 1 de diciembre de 2010, según la cual:
'Por un falla en su transcripción, en el punto 4.2. Buenas Prácticas de Ingeniería para instalaciones existentes, que aparece en la página 15, se lee de manera errada la fórmula HT=2,3 He, cuando lo correcto es HT=2.5 He.'</t>
  </si>
  <si>
    <t>Por medio del cual se reglamenta la Ley 1259 de 2008 y se dictan otras disposiciones. (Art 2).</t>
  </si>
  <si>
    <t>Por medio de la cual se regula el cargue, descargue, transporte, almacenamiento, y disposición final de escombros, materiales, elementos, concretos y agregados sueltos, de construcción, de demolición y capa orgánica, suelo y subsuelo de excavación. Art. 1 y 2)</t>
  </si>
  <si>
    <t>1, 2</t>
  </si>
  <si>
    <t>La Resolución 472 de 2017 derogó la Resolución 541 de 1994, norma que entró a regir desde enero 1 de 2018.
AMBITO DE APLICACIÓN: Todas las personas naturales y jurídicas que generen, recolecten, transporten, almacenen, aprovechen y dispongan Residuos de Construcción y Demolición (RCD) de las obras civiles o de otras actividades conexas en el territorio nacional.
Los residuos peligrosos resultantes se regirán por la normatividad ambiental especial establecida para su gestión. (Decreto 4741 de 2005)</t>
  </si>
  <si>
    <t>Circular</t>
  </si>
  <si>
    <t>SSPD 00010</t>
  </si>
  <si>
    <t xml:space="preserve">Alerta sobre manejo municipal de la recolección y disposición final de escombros. </t>
  </si>
  <si>
    <t>Se hace referencia a esta circular con respecto al papel que se tiene como entidad, en cuanto a la generación de escombros: Los USUARIOS y CIUDADANÍA que generen escombros están en la obligación de dar cumplimiento a la normatividad vigente y a sus deberes como usuarios, para lo cual deben responder por la adecuada recolección, transporte y disposición de estos residuos en las escombreras autorizadas.</t>
  </si>
  <si>
    <t>Por el cual se dictan medidas tendientes al uso racional y eficiente de la energía eléctrica. (Art. 1)</t>
  </si>
  <si>
    <t>La norma establece que en el territorio de la República de Colombia, todos los usuarios del servicio de energía eléctrica sustituirán, las fuentes de iluminación de baja eficacia lumínica, utilizando las fuentes de iluminación de mayor eficacia lumínica disponibles en el mercado. Prohibe a partir del 1° de enero del año 2011, la importación, distribución, comercialización y utilización de fuentes de iluminación de baja eficacia lumínica.
Teniendo en cuenta no sólo la carácteristica de la entidad sino también los programs que promueve dentro de sus ejes, cumple a cabalidad.</t>
  </si>
  <si>
    <t>Por el cual se establece una medida tendiente al uso racional y eficiente de energía eléctrica. (Art. 1 y 2)</t>
  </si>
  <si>
    <t>1,2</t>
  </si>
  <si>
    <t>NOTAS DE VIGENCIA:
- Artículos compilados en el Decreto Único Reglamentario 1073 de 2015, por medio del cual se expide el Decreto Único Reglamentario del Sector Administrativo de Minas y Energía, publicado en el Diario Oficial No. 49.523 de 26 de mayo de 2015. Debe tenerse en cuenta lo dispuesto por el artículo 3.1.1 del mismo Decreto 1073 de 2015.
- Modificado por el Decreto 895 de 2008, publicado en el Diario Oficial No. 46.943 de 28 de marzo de 2008, 'Por el cual se modifica y adiciona el Decreto 2331 de 2007 sobre uso racional y eficiente de energía eléctrica'
Establece como medida tendiente al uso racional y eficiente de energía eléctrica, la utilización o sustitución en los edificios cuyos usuarios sean entidades oficiales de cualquier orden, de todas las bombillas incandescentes por bombillas ahorradoras específicamente Lámparas Fluorescentes Compactas (LFC) de alta eficiencia. Señala plazo para el cambio de los bombillos actuales y la obligatoriedad de la previsión del uso de los mismos en los edificios en proyecto de construcción, diseño y planeación</t>
  </si>
  <si>
    <t>Por el cual se modifica y adiciona el Decreto 2331 de 2007 sobre uso racional y eficiente de energía eléctrica. (Art. 1 y 2)</t>
  </si>
  <si>
    <t>Artículos compilados en el Decreto Único Reglamentario 1073 de 2015, por medio del cual se expide el Decreto Único Reglamentario del Sector Administrativo de Minas y Energía, publicado en el Diario Oficial No. 49.523 de 26 de mayo de 2015. Debe tenerse en cuenta lo dispuesto por el artículo 3.1.1 del mismo Decreto 1073 de 2015</t>
  </si>
  <si>
    <t xml:space="preserve">18 0606 </t>
  </si>
  <si>
    <t>Por la cual se especifican los requisitos técnicos que deben tener las fuentes lumínicas de alta eficacia usadas en sedes de entidades públicas. (Art. 1, 2 y 3)</t>
  </si>
  <si>
    <t>1,2 Y 3</t>
  </si>
  <si>
    <t>La Resolución número 4 0283 de 2019 deroga la Resolución número 180606 de abril 28 de 2008 en la que se especifican los requisitos técnicos que deben tener las fuentes lumínicas de alta eficacia usadas en sedes de entidades públicas</t>
  </si>
  <si>
    <t>“Por la cual se establece el régimen de los servicios públicos domiciliarios y se dictan otras disposiciones”. Art. 9, 12, 134, 135, 137, 138</t>
  </si>
  <si>
    <t>9, 12, 134, 135, 137, 138</t>
  </si>
  <si>
    <t>Modificada por la Ley 2099 de 2021, 'por medio de la cual se dictan disposiciones para la transición energética, la dinamización del mercado energético, la reactivación económica del país y se dictan otras disposiciones', publicada en el Diario Oficial No. 51.731 de 10 de julio de 2021.
- Consultar el Decreto Legislativo 819 de 2020, 'por el cual se adoptan medidas para el sector de Vivienda, Ciudad y Territorio en el marco del Estado de Emergencia Económica, Social y Ecológica ordenada mediante Decreto 637 del 6 de mayo de 2020', publicado en el Diario Oficial No. 51.335 de 4 de junio de 2020.
- Consultar el Decreto Legislativo 580 de 2020, 'por el cual se dictan medidas en materia de los servicios públicos de acueducto, alcantarillado y aseo, en el marco del Estado de Emergencia Económica, Social y Ecológica', publicado en el Diario Oficial No. 51.286 de 15 de abril de 2020.
- Consultar el Decreto Legislativo 528 de 2020, 'por el cual se dictanmedidas para los servicios públicos de acueducto, alcantarillado y aseo, en el marco del Estado de Emergencia Económica, Social y Ecológica', publicado en el Diario Oficial No. 51.281 de 8 de abril 2020.
- Consultar el Decreto Legislativo 517 de 2020, 'por el cual se dictan disposiciones en materia de los servicios públicos de energía eléctrica y gas combustible, en el marco del Estado de Emergencia Económica, Social y Ecológica declarado por el Decreto 417 de 2020', publicado en el Diario Oficial No. 51.277 de 4 de abril 2020.
- Consultar Decreto Legislativo 441 de 2020, 'por el cual se dictan disposiciones en materia de servicios públicos de acueducto, alcantarillado y aseo para hacer frente al Estado de Emergencia Económica, Social y Ecológica declarado por el Decreto 417 de 2020', publicado en el Diario Oficial No. 51.262 de 20 de marzo 2020.
- Modificada por la Ley 1955 de 2019, 'por el cual se expide el Plan Nacional de Desarrollo 2018-2022. “Pacto por Colombia, Pacto por la Equidad”', publicada en el Diario Oficial No. 50.964 de 25 de mayo 2019.
- Modificada por la Ley 1753 de 2015, 'por la cual se expide el Plan Nacional de Desarrollo 2014-2018 “Todos por un nuevo país”', publicada en el Diario Oficial No. 49.538 de 9 de junio de 2015.
- Modificada por el Decreto 1260 de 2013, 'por el cual se modifica la estructura de la Comisión de Regulación de Energía y Gas (CREG)', publicado en el Diario Oficial No. 48.824 de 17 de junio de 2013.
28. Modificada por la Ley 1450 de 2011, publicada en el Diario Oficial No. 48.102 de 16 de junio de 2011, 'Por la cual se expide el Plan Nacional de Desarrollo, 2010-2014'
27. Modificada por la Ley 1341 de 2009, publicada en el Diario Oficial No. 47.426 de 30 de julio de 2009, 'Por la cual se definen principios y conceptos sobre la sociedad de la información y la organización de las Tecnologías de la Información y las Comunicaciones –TIC–, se crea la Agencia Nacional de Espectro y se dictan otras disposiciones'
26. Modificada por la Ley 1215 de 2008, publicada en el Diario Oficial No. 47.052 de 16 de julio de 2008, 'Por la cual se adoptan medidas en materia de generación de energía eléctrica'
25. En criterio del editor para la interpretación del parágrafo del Artículo 99 de esta ley debe tenerse en cuenta lo dispuesto por el Artículo 112 de la Ley 1152 de 2007, 'Por la cual se dicta el Estatuto de Desarrollo Rural, se reforma el Instituto Colombiano de Desarrollo Rural, Incoder, y se dictan otras disposiciones', publicada en el Diario Oficial No. 46.700 de 25 de julio de 2007. Declarada INEXEQUIBLE.
24. Modificada por la Ley 1151 de 2007, publicada en el Diario Oficial No. 46.700 de 25 de julio de 2007, 'Por la cual se expide el Plan Nacional de Desarrollo 2006-2010'.
23. Modificada por la Ley 1117 de 2006, publicada en el Diario Oficial No. 46.494 de 27 de diciembre de 2006, 'Por la cual se expiden normas sobre normalización de redes eléctricas y de subsidios para estratos 1 y 2.'
22. El artículo 2o. de la Ley 1107 de 2006, 'por la cual se modifica el artículo 82 del Código Contencioso Administrativo, modificado por el artículo 30 de la Ley 446 de 1998', publicada en el Diario Oficial No. 46.494 de 27 de diciembre de 2006, establece:
(Por favor remitirse a la norma para comprobar la vigencia del texto original que a continuación se transcribe:)
'ARTÍCULO 2o. Derógase el artículo 30 de la Ley 446 de 1998 y las demás normas que le sean contrarias.
'PARÁGRAFO. Sin perjuicio de lo previsto en el presente artículo, se mantiene la vigencia en materia de competencia, de las Leyes 142 de 1994, 689 de 2001 y 712 de 2001'.
21. Modificada por la Ley 812 de 2003, publicada en el Diario Oficial No. 45.231, de 27 de junio de 2003, 'Por la cual se aprueba el Plan Nacional de Desarrollo 2003-2006, hacia un Estado comunitario'
20. Modificada por el Decreto 990 de 2002, publicado en el Diario Oficial No. 44.809, de 23 de mayo de 2002, 'Por el cual se modifica la estructura de la Superintendencia de Servicios Públicos Domiciliarios'
19. Modificada por la Ley 732 de 2002, publicada en el Diario Oficial No 44.693, de 31 de enero de 2002, 'Por la cual se establecen nuevos plazos para realizar, adoptar y aplicar las estratificaciones socioeconómicas urbanas y rurales en el territorio nacional y se precisan los mecanismos de ejecución, control y atención de reclamos por el estrato asignado'
18. Modificada por la Ley 689 de 2001, publicada en el Diario Oficial No.44.537, de agosto 31 de 2001, 'por la cual se modifica parcialmente la Ley 142 de 1994'. Entra a regir dos (2) meses después de su promulgación.
17. Modificada por la Ley 632 de 2000, publicada en el Diario Oficial No. 44.275, del 29 de diciembre de 2000, 'Por la cual se modifican parcialmente las Leyes 142, 143 de 1994, 223 de 1995 y 286 de 1996.
16. En criterio del editor para la interpretación del Inciso 3o. del Artículo 141 de esta ley, debe tenerse en cuenta lo dispuesto por el Artículo 256 de la Ley 599 de 2000, 'por la cual se expide el Código Penal', publicada en el Diario Oficial No 44.097 de 24 de julio del 2000.
15. Modificada por el Decreto 955 de 2000, 'por el cual se pone en vigencia el Plan de Inversiones públicas para los años 1998 a 2002' publicado en el Diario Oficial No. 44.020 del 26 de mayo de 2000.
El Decreto 955 de 2000 fue declarado INEXEQUIBLE por la Corte Constitucional mediante Sentencia C-1403-00 del 19 de octubre de 2000, Magistrado Ponente Dr. José Gregorio Hernández. A partir de su promulgación al Gobierno.
14. Modificada por el Decreto 266 de 2000, publicado en el Diario Oficial No. 43.906 del 22 de febrero de 2000, 'Por el cual se dictan normas para suprimir y reformar las regulaciones, trámites y procedimientos'.
El Decreto 266 fue 1999 fue declarado INEXEQUIBLE por la Corte Constitucional mediante Sentencia C-1316-2000 del 26 de septiembre de 2000, Magistrado Ponente Dr. Carlos Gaviria. A partir de su promulgación.
13. Modificada por el Decreto 2474 de 1999, 'Por el cual se reestructuran las comisiones de regulación y se dictan otras disposiciones', publicado en el Diario Oficial No. 43.821 del 18 de diciembre de 1999.
12. Modificada por la Ley 508 de 1999, 'por la cual se expide el Plan Nacional de Desarrollo para los años de 1999 - 2002,' publicada en el Diario Oficial No. 43.651 del 29 de Julio de 1999.
La Ley 508 de 1999 fue declarada INEXEQUIBLE por la Corte Constitucional, mediante sentencia C-557-2000 del 16 de mayo de 2000, Magistrado Ponente Dr. Vladimiro Naranjo Mesa.
11. Modificada por el Decreto 1180 de 1999, 'por el cual se reestructuran las Comisiones de Regulación y se dictan otras disposiciones publicado en el Diario Oficial No. 43.625 del 29 de Junio de 1999.
El Decreto 1180 de 1999 fue declarado INEXEQUIBLE por la Corte Constitucional mediante Sentencia C-969-99 del 1 de diciembre de 1999, Magistrado Ponente Dr. Fabio Morón Díaz.
10. Modificada por el Decreto 1171 de 1999, 'por el cual se ordena la creación de una Empresa de Servicios Públicos', publicado en el Diario Oficial No. 43.625 del 29 de Junio de 1999.
9. Modificada por el Decreto 1165 de 1999, 'por el cual se reestructura la Superintendencia de Servicios Públicos Domiciliarios', publicado en el Diario Oficial No. 43.623 del 29 de junio de 1999.
El Decreto 1165 de 1999 fue declarado INEXEQUIBLE por la Corte Constitucional mediante Sentencia C-969-99 del 1 de diciembre de 1999, Magistrado Ponente Dr. Fabio Morón Díaz.
8. Modificada por el Decreto 1122 de 1999, 'por el cual se dictan normas para suprimir trámites, facilitar actividad de los ciudadanos, contribuir a la eficiencia y eficacia de la Administración Pública y fortalecer el principio de la buena fe', publicado en el Diario Oficial No 43622 del 29 de junio de 1999.
El Decreto 1122 de 1999 fue declarado INEXEQUIBLE por la Corte Constitucional mediante Sentencia C-923-99 del 18 de noviembre de 1999, Magistrado Ponente Dr. Alvaro Tafur Galvis.
7. Ver artículo 51 de la Ley 383 de 1997, publicada en el Diario Oficial No. 43.083 del 14 de julio de 1997, que trata sobre el impuesto de industria y comercio en la prestación de los servicios públicos domiciliarios.
El artículo 55 de la Ley 383 de 1997, aplazó la fecha para adoptar la estratificación socioeconómica de las zonas rurales, y para aplicar las estratificaciones rurales adoptadas en desarrollo de la Ley 142 de 1994.
6. Modificada por la Ley 286 de 1996, artículos 1o., 2o., 3o., 4o., 5o., 6o. y 7o., publicada en el Diario Oficial No. 42.824 del 5 de julio de 1986.
5. Ver artículo 123 del Decreto 2150 de 1995, publicado en el Diario Oficial No. 42.137 del 6 de diciembre de 1995, que trata sobre el ámbito de aplicación de la figura del silencio administrativo positivo, contenida en el artículo 158 de esta Ley.
Ver artículo 124 del Decreto 2150 de 1995, que trata de la obligatoriedad de la entrega de la cuenta de cobro o recibo oportunamente.
4. El Diario Oficial No. 41.925 del 11 de julio de 1995, incluyó una FE DE ERRATAS, para corregir los artículos 1, 9, 14, 16, 24, 25, 32, 99 y 184.
3. Modificado por el Decreto 548 de 1995; publicado en el Diario Oficial No. 41.795 de 6 de abril de 1995, 'Por el cual se compilan las funciones de la Superintendencia de Servicios Públicos Domiciliarios, se establece su estructura orgánica y se dictan otras disposiciones'
2. Ver artículos 14, numeral 3o., y 97 de la Ley 223 de 1995, publicada en el Diario Oficial No. 42.160 del 22 de diciembre de 1995, que tratan sobre subsidios en la instalación y conexión de sistemas de gas domiciliario, subsidios y prestación del servicios de agua potable en los sectores rurales y exenciones para empresas de servicios públicos domiciliarios.
1. Modificada por la Ley 177 de 1994, artículo 10, publicada en el Diario Oficial No. 41.653 del 28 de diciembre de 1994.</t>
  </si>
  <si>
    <t>Por el cual se reglamenta el artículo 15 de la Ley 373 de 1997 en relación con la instalación de equipos, sistemas e implementos de bajo consumo de agua. Art. 1, 2 y 6</t>
  </si>
  <si>
    <t>1, 2 y 6</t>
  </si>
  <si>
    <t>Modificado por el Decreto 4121 de 1998
La REGION CENTRAL  RAP-E cumple a cabalidad, precisamente promueve dentro de sus ejes todo lo relacionado con el medio ambiente, siendo uno de sus ejes el de sustentabilidad ecosistémica y manejo de riesgos, siendo uno de sus programas la seguridad hídrica, que es la hoja de ruta para asegurar agua suficiente y en calidad para las personas y los ecosistemas.</t>
  </si>
  <si>
    <t>Por el cual se establece el Sistema para la Protección y Control de la Calidad del Agua para Consumo Humano. Art 1, 10</t>
  </si>
  <si>
    <t>1, 10</t>
  </si>
  <si>
    <t>Establece el sistema para la protección y control de la calidad del agua, con el fin de monitorear, prevenir y controlar los riesgos para la salud humana causados por su consumo, exceptuando el agua envasada, sistema que aplica a todas las personas prestadoras que suministren o distribuyan agua para consumo humano, ya sea cruda o tratada, en todo el territorio nacional, independientemente del uso que de ella se haga para otras actividades económicas, a las direcciones territoriales de salud, autoridades ambientales y sanitarias y a los usuarios. Señala la acciones que deberán desarrollar las direcciones departamentales, distritales y municipales de salud, como autoridades sanitarias en ejercicio de la vigilancia sobre la calidad del agua para consumo humano.</t>
  </si>
  <si>
    <t>Directiva</t>
  </si>
  <si>
    <t>Eficiencia administrativa y lineamientos de la política cero papel en la administración pública</t>
  </si>
  <si>
    <t>La estrategia CERO PAPEL tiene como objetivo establecer los lineamientos para contribuir a una gestión pública efectiva, eficiente y eficaz, al reducir el uso del papel en la gestión que realizan las entidades, tanto para sus procesos internos como para los servicios que prestan a los ciudadanos</t>
  </si>
  <si>
    <t>Por el cual se reglamenta la prestación del servicio público de aseo.</t>
  </si>
  <si>
    <t>Residuos convencionales</t>
  </si>
  <si>
    <t>17, 18 ,19, 20, 21, 22, 23, 24, 25</t>
  </si>
  <si>
    <r>
      <t>- Artículos compilados en el Decreto Único Reglamentario 1077 de 2015, por medio del cual se expide el Decreto Único Reglamentario del Sector Vivienda, Ciudad y Territorio, publicado en el Diario Oficial No. 49.523 de 26 de mayo de 2015. Debe tenerse en cuenta lo dispuesto por el artículo </t>
    </r>
    <r>
      <rPr>
        <sz val="11"/>
        <color rgb="FF4DB052"/>
        <rFont val="Calibri"/>
        <family val="2"/>
        <scheme val="minor"/>
      </rPr>
      <t>3.1.1</t>
    </r>
    <r>
      <rPr>
        <sz val="11"/>
        <color rgb="FF000000"/>
        <rFont val="Calibri"/>
        <family val="2"/>
        <scheme val="minor"/>
      </rPr>
      <t> del mismo Decreto 1077 de 2015.</t>
    </r>
  </si>
  <si>
    <t>Por la cual se establecen los Sistemas de Recolección Selectiva y Gestión Ambiental de Residuos de Computadores y/o Periféricos y se adoptan otras disposiciones</t>
  </si>
  <si>
    <t>Residuos Peligrosos</t>
  </si>
  <si>
    <t>2010/08/05</t>
  </si>
  <si>
    <t>15</t>
  </si>
  <si>
    <t>Modificada por la Resolución 1739 de 2010, publicada en el Diario Oficial No. 47.828 de 10 de septiembre de 2010, 'Por la cual se suprime el requisito establecido en el artículo 19 de la Resolución 1297 de 2010, en el artículo 19 de la Resolución 1511 de 2010 y en el artículo 18 de la Resolución 1512 de 2010</t>
  </si>
  <si>
    <t>Por la cual se reglamentan los niveles permisibles de emisión de contaminantes que deberán cumplir las fuentes móviles terrestres, se reglamenta el artículo 91 del Decreto 948 de 1995 y se adoptan otras disposiciones.</t>
  </si>
  <si>
    <t>2008/06/05</t>
  </si>
  <si>
    <t>1, 5, 19, 20</t>
  </si>
  <si>
    <t xml:space="preserve"> Mediante la Resolución 2502 de 2018, 'se extiende la vigencia de la Resolución 910 de 2008, modificada por la Resolución 1111 de 2013', publicada en el Diario Oficial No. 50.820 de 28 de diciembre de 2018.
- Modificada por la Resolución 1111 de 2013, 'por la cual se modifica la Resolución número 910 de 2008', publicada en el Diario Oficial No. 48.909 de 10 de septiembre de 2013. Rige a partir del 15 de enero de 2015.
La presente resolución establece los niveles máximos permisibles de emisión de contaminantes que deben cumplir las fuentes móviles terrestres, reglamenta los requisitos y certificaciones a las que están sujetos los vehículos y demás fuentes móviles, sean importadas o de fabricación nacional, y se adoptan otras </t>
  </si>
  <si>
    <t>Por la cual se establece la norma nacional de emisión de ruido y ruido ambiental.</t>
  </si>
  <si>
    <t>2006/04/07</t>
  </si>
  <si>
    <t>9, 17</t>
  </si>
  <si>
    <t>La REGION CENTRAL  RAP-E cumple a cabalidad, precisamente promueve dentro de sus ejes todo lo relacionado con el medio ambiente, siendo uno de sus ejes el de sustentabilidad ecosistémica y manejo de riesgos</t>
  </si>
  <si>
    <t>Ahorro de energía</t>
  </si>
  <si>
    <t>Uso eficiente de la energía</t>
  </si>
  <si>
    <t>2009/10/15</t>
  </si>
  <si>
    <t>NUEVA NORMA INCLUIDA. Las entidades publicas deben contribuir con el apagado de luces.
Es importante porque El ahorro​ o eficiencia energética consiste en utilizar la e​nergía de mejor manera. Es decir, con la misma cantidad de energía o con menos, obtener los mismos resultados. Esto se puede lograr a través del cambio de hábitos, del uso tecnologías más eficien​tes, o una combinación de ambos.
​ 
La generación de energía tiene impactos ambientales. Ahorrar energía ayuda a reducir este impacto y contribuye a combatir los efectos del calentamiento global y del cambio climático. Asimismo, las acciones de eficiencia energética hacen que los gastos en energía disminuyan. Recuerda que no hay energía más limpia y barata que la que no se consume.​
Tú puedes practicar el uso eficiente de la energía y de esta manera ahorrar y ayudar al medio ambiente. A continuación se presentan 10 consejos sencillos y económicos que puedes practicar en tu vida diaria.
La REGION CENTRAL  RAP-E cumple a cabalidad, precisamente promueve dentro de sus ejes todo lo relacionado con el medio ambiente, siendo uno de sus ejes el de sustentabilidad ecosistémica y manejo de riesgos</t>
  </si>
  <si>
    <t xml:space="preserve">Por la cual se especifican los requisitos técnicos que deben tener las fuentes lumínicas de alta eficacia usadas en sedes de entidades públicas. </t>
  </si>
  <si>
    <t>1, 2 y 3</t>
  </si>
  <si>
    <t>Para la Gestión Ambiental Institucional, aplica los Artículos 1, 2 y 3
La norma determina las especificaciones técnicas mínimas aceptadas en la sustitución y uso de fuentes lumínicas en los edificios que sean sede de entidades públicas de cualquier orden, independientemente de quien ostente la propiedad del inmueble. Señala que el primer informe sobre sustitución y uso de fuentes lumínicas deberá ser presentado a más tardar el 30 de junio de 2008, con información desde junio de 2007.</t>
  </si>
  <si>
    <t>Por la cual se establece la norma técnica para el control y manejo de los vertimientos realizados en el Distrito Capital</t>
  </si>
  <si>
    <t>Vertimientos</t>
  </si>
  <si>
    <t>2009/06/19</t>
  </si>
  <si>
    <t>2, 5, 10</t>
  </si>
  <si>
    <t>Esta Resolución establece la norma técnica, para el control y manejo de los vertimientos realizados al recurso hídrico en el perímetro del Distrito Capital; fija los índices, factores, concentraciones o estándares máximos para su vertido</t>
  </si>
  <si>
    <t>“Por la cual se establecen requisitos para la gestión ambiental integral de equipos y desechos que consisten, contienen o están contaminados con Bifenilos Policlorados (PCB)”</t>
  </si>
  <si>
    <t>2011/12/15</t>
  </si>
  <si>
    <t>1,2,3,4,5 y 7</t>
  </si>
  <si>
    <t>La Resolución 222 de 2011 fue  modificada por la Resolución 1741 de 2016, 'por la cual se modifica la Resolución 222 de 2011 y se adoptan otras disposiciones', publicada en el Diario Oficial No. 50.038 de 26 de octubre de 2016.</t>
  </si>
  <si>
    <t>"Por el cual se reglamenta el manejo y transporte terrestre automotor de mercancías peligrosas por carretera".</t>
  </si>
  <si>
    <t>2002/07/31</t>
  </si>
  <si>
    <t>1, 2, 3, 4, 11, 26, 27</t>
  </si>
  <si>
    <t>Artículos compilados en el Decreto Único Reglamentario 1079 de 2015, por medio del cual se expide el Decreto Único Reglamentario del Sector Transporte, publicado en el Diario Oficial No. 49.523 de 26 de mayo de 2015. Debe tenerse en cuenta lo dispuesto por el artículo 3.1.1 del mismo Decreto 1079 de 2015.
- Modificado por el Decreto 198 de 2013, 'por el cual se suprimen, trasladan y reforman trámites en materia de tránsito y de transporte', publicado en el Diario Oficial No. 48.702 de 12 de febrero de 2013.</t>
  </si>
  <si>
    <t>por la cual se establecen los requisitos y el procedimiento para el Registro de Generadores de Residuos o Desechos Peligrosos, a que hacen referencia los artículos 27 y 28 del Decreto 4741 del 30 de diciembre de 2005.</t>
  </si>
  <si>
    <t>2007/08/02</t>
  </si>
  <si>
    <t>1, 2, 3, 4, 5, 6, 7</t>
  </si>
  <si>
    <t>El Decreto 1076 del 26 de mayo de 2.015 expedido por el Ministerio de Ambiente y Desarrollo Sostenible MADS y la Resolución No. 1362 del 2 de Agosto de 2.007 expedido por el entonces Ministerio de Ambiente, Vivienda y Desarrollo Territorial MAVDT, reglamentan y establecen los procedimientos a seguir para registrar las personas y actividades que generan residuos o desechos peligrosos ante las autoridades ambientales. El Instituto de Hidrología, Meteorología y Estudios Ambientales IDEAM, es el ente encargado de recopilar esta información a nivel nacional y mediante la Resolución No. 043 del 14 de Marzo de 2.007, estableció los estándares para el acopio de datos, procesamiento y difusión de información para el Registro de generadores de residuos o desechos peligrosos</t>
  </si>
  <si>
    <t>Uso eficiente del papel</t>
  </si>
  <si>
    <t>TODOS</t>
  </si>
  <si>
    <t>El Plan de Cero Papel se enmarca dentro del componente de Transformación en la Estrategia Gobierno En Línea, el cual busca intercambiar información entre dependencias y otras entidades públicas a través de medios electrónicos y automatizar procesos y procedimientos incorporando la política de Cero Papel del intercambio de toda la información, señalando por lo tanto que la REGIÓN CENTRAL RAP-E  ejecuta dentro de sus políticas la misma, enviando toda la información como memorandos o comunicaciones internas por medio del correo institucional a cada uno de sus empleados.
El Gobierno Nacional, en aras de aunar esfuerzos y generar
estrategias para lograr la disminución en el consumo de papel y prestar un servicio más eficiente a los ciudadanos, mediante la utilización de Tecnologías de la Información y la Comunicación, ha implementado la estrategia Cero Papel a través de diversas normas jurídicas, tales como la Ley 812 de 2003 y el Decreto 1151 de 2008 los cuales fortalecen la estrategia de Gobierno En Línea. De igual manera, la Directiva Presidencial No. 10 de 2002, la Ley 790 de 2002 y el Documento CONPES 3248 de 2003 introducen disposiciones en lo concerniente al Gobierno.
Pero es directamente la Directiva Presidencial 04 de 2012 la cual fija los lineamientos de la Política Cero Papel en la administración pública, la cual se complementa con la Directiva Presidencial 01 de 2016, la cual establece el Plan de Austeridad para la vigencia 2016, y posteriormente la Ley 1815 del 07 de diciembre de 2016 “Por la cual se decreta el presupuesto de rentas y recursos de capital y ley de apropiaciones para la vigencia fiscal del 1° de enero al 31 de diciembre de 2017”, la cual señala en el artículo 104 cuál es el Plan de Austeridad del gasto para la vigencia 2017, en donde incluye las actividades que se deben abstener de realizar los órganos que hacen parte del presupuesto general de la Nación, y que hasta el momento siguen vigentes</t>
  </si>
  <si>
    <t>Servicios Públicos</t>
  </si>
  <si>
    <t xml:space="preserve">
La Ley 142 de 1994 conocida como la Ley de Servicios Públicos Domiciliarios, instituye la organización normativa para la prestación de los servicios públicos, unificando criterios a través de la normalización de las empresas prestatarias de los servicios, los contratos de servicios, y el régimen tarifario.
En relación con sus vigencias:
Adicionado parcialmente Ley 2099 de 2021
Modificado por Decreto 819 de 2020
Reglamentado parcialmente por Decreto 549 de 2007
Reglamentado por Decreto 1713 de 2002
Reglamentado por Decreto 847 de 2001
Modificado parcialmente por Ley 632 de 2000
Reglamentado por Decreto 302 de 2000
Reglamentado por Decreto 3087 de 1997
Reglamentado por Decreto 1538 de 1996
Reglamentado por Decreto 605 de 1996
Reglamentado por Decreto 565 de 1996
Reglamentado parcialmente por Decreto 1429 de 1995
Reglamentado por Decreto 2785 de 1994
Reglamenta parcialmente Decreto 1641 de 1994</t>
  </si>
  <si>
    <t>Control y Mejoramiento Continuo</t>
  </si>
  <si>
    <t>ASAMBLEA NACIONAL CONSTITUYENTE 1991</t>
  </si>
  <si>
    <t>En la Constitución Política de Colombia en los Artículos 209 y 269 establece que debe existir un control interno en la administración Pública, y que las entidades públicas, las autoridades correspondientes están obligadas a diseñar y aplicar, según la naturaleza de sus funciones, métodos y procedimientos de control interno. (Constitución Política de Colombia, 1991)</t>
  </si>
  <si>
    <t>209 - 269</t>
  </si>
  <si>
    <t>Sobre la organización del sistema de control fiscal financiero y los organismos que lo ejercen</t>
  </si>
  <si>
    <t>CONGRESO DE LA REPUBLICA</t>
  </si>
  <si>
    <t xml:space="preserve">TITULO I-Del control fiscal: Sus principios, sistemas y procedimientos técnicos- CAPITULO I -PRINCIPIOS Y SISTEMAS </t>
  </si>
  <si>
    <t>TODAS</t>
  </si>
  <si>
    <t>sobre la organización del sistema de control fiscal financiero y los organismos que lo ejercen.
 Derogado en lo pertinente por el Artículo 34 del Decreto 1142 de 1999. Derogado por el Artículo 36 del Decreto 272 de 2000.
Modificado por Decreto 403 de 2020
Derogado por Decreto Ley 272 de 2000
Modificado por Decreto Ley 267 de 2000
Modificado por Decreto 1142 de 1999
Modifica Decreto 2505 de 1991
Deroga Ley 20 de 1975
Deroga Ley 151 de 1959</t>
  </si>
  <si>
    <t>Por la cual se establecen normas para el ejercicio del control interno en las entidades y organismos del Estado y se dictan otras disposiciones.</t>
  </si>
  <si>
    <t>Articulo 2. lit.d)f) y )g;4,lit.f)g),h),i),j);8,9</t>
  </si>
  <si>
    <t xml:space="preserve">Reglamentado parcialmente por el decreto 1537 de 2001 . Reglamentado por el decreto 1826 de 1994.
Modificado por Decreto 2106 de 2019
</t>
  </si>
  <si>
    <t>Por la cual se dictan normas tendientes a modernizar la organización y el funcionamiento de los municipios</t>
  </si>
  <si>
    <r>
      <t>ARTÍCULO</t>
    </r>
    <r>
      <rPr>
        <b/>
        <sz val="11"/>
        <color rgb="FF337AB7"/>
        <rFont val="Calibri"/>
        <family val="2"/>
        <scheme val="minor"/>
      </rPr>
      <t> </t>
    </r>
    <r>
      <rPr>
        <b/>
        <sz val="11"/>
        <color rgb="FF333333"/>
        <rFont val="Calibri"/>
        <family val="2"/>
        <scheme val="minor"/>
      </rPr>
      <t> 186.</t>
    </r>
    <r>
      <rPr>
        <sz val="11"/>
        <color rgb="FF333333"/>
        <rFont val="Calibri"/>
        <family val="2"/>
        <scheme val="minor"/>
      </rPr>
      <t> </t>
    </r>
    <r>
      <rPr>
        <b/>
        <i/>
        <sz val="11"/>
        <color rgb="FF333333"/>
        <rFont val="Calibri"/>
        <family val="2"/>
        <scheme val="minor"/>
      </rPr>
      <t>Control interno.</t>
    </r>
    <r>
      <rPr>
        <sz val="11"/>
        <color rgb="FF333333"/>
        <rFont val="Calibri"/>
        <family val="2"/>
        <scheme val="minor"/>
      </rPr>
      <t> Corresponde a los municipios y a las entidades descentralizadas, así como a las personerías y contralorías municipales a través de sus representantes legales, la adecuada organización e implementación de sistemas de control interno en la forma prevista por las normas legales correspondientes.</t>
    </r>
  </si>
  <si>
    <t>Modificado por Ley 2086 de 2021
Modificado por Ley 2075 de 2021
Modificado por Decreto 403 de 2020
Modificado por Decreto 2106 de 2019
Modificado por Ley 177 de 1994
Reglamenta parcialmente Decreto 863 de 2009</t>
  </si>
  <si>
    <t>Por la cual se dictan normas tendientes a preservar la moralidad en la administración pública y se fijan disposiciones con el fin de erradicar la corrupción administrativa.</t>
  </si>
  <si>
    <t>Lucha contra la corrupción</t>
  </si>
  <si>
    <t>Entre los temas que se destacan de la Ley están las normas tendientes a preservar la moralidad en la Administración Pública y fija disposiciones con el fin de erradicar la corrupción administrativa, tales como control sobre el reclutamiento de los servidores públicos, incentivos para funcionarios públicos, declaración de bienes y rentas, modificaciones al Código Penal y de procedimiento Penal, referentes a las inhabilidades para el desempeño de funciones públicas, y a los delitos de peculado, concusión, cohecho, tráfico de influencias, utilización indebida de información privilegiada, prevaricato, receptación, legalización y ocultamiento de bienes provenientes de actividades ilegales, entre otros. De igual forma dicta disposiciones acerca del control sobre entidades sin animo de lucro, control social, aspectos institucionales y pedagógicos, a saber: sistemas de quejas y reclamos, información sobre la gestión de las entidades públicas.
 Modificada por el Decreto 19 de 2012, publicado en el Diario Oficial No. 48.308 de 10 de enero de 2012, 'por el cual se dictan normas para suprimir o reformar regulaciones, procedimientos y trámites innecesarios existentes en la Administración Pública'
- Para la interpretación de esta ley debe tenerse en cuenta lo dispuesto por la Ley 1474 de 2011, publicada en el Diario Oficial No. 48.128 de 12 de julio de 2011, 'por la cual se dictan normas orientadas a fortalecer los mecanismos de prevención, investigación y sanción de actos de corrupción y la efectividad del control de la gestión pública'.
- Modificada por la Ley 1121 de 2006, publicada en el Diario Oficial No. 46.497 de 30 de diciembre de 2006, 'por la cual se dictan normas para la prevencion, detección, investigación y sanción de la financiación del terrorismo y otras disposiciones'
- Modificada por la Ley 617 de 2000, publicada en el Diario Oficial No 44.188, de 9 de octubre 2000, 'por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
- Modificada por la Ley 600 de 2000, 'por la cual se expide el Código de Procedimiento Penal', publicada en el Diario Oficial No 44.097 de 24 de julio del 200</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</si>
  <si>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</si>
  <si>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CONGRESO NACIONAL</t>
  </si>
  <si>
    <t>Sistema de Control Inrterno</t>
  </si>
  <si>
    <t>27 a 29</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</si>
  <si>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t>
  </si>
  <si>
    <t>Dicta disposiciones
relacionadas con el control interno contable y establece las funciones de la Oficina de
Control Interno relacionadas con la materia.</t>
  </si>
  <si>
    <t>Control Interno</t>
  </si>
  <si>
    <t>El control interno contable, es un instrumento que permite alcanzar un nivel de
calidad de la información financiera, económica, social y ambiental en los entes públicos. Éste ayuda en la toma de decisiones y proyecta adecuadamente las acciones que la administración pública emprende en cuanto a la gestión de los recursos públicos.
El Control Interno Contable impacta de forma indirecta en la gestión de los recursos, debido a que depende de otras variables que se afectan por fenómenos relacionados con el entorno.
La Resolución 193 de 2016 de la REGIÓN CENTRAL RAP-E, establece en su anexo, el procedimiento para la evaluación del control interno contable, que a su vez contiene el “formulario para la evaluación den control interno contable” para evaluar en forma cuantitativa y cualitativa, el control interno contable, valorando la existencia y el grado de efectividad de los controles asociados con el cumplimiento del marco normativo de referencia, las actividades de las etapas del proceso contable, la rendición de cuentas y la gestión del riesgo contable.</t>
  </si>
  <si>
    <t>Evaluación Institucional por Dependencias en cumplimiento de la Ley 909 de 2004 (Art. 39)</t>
  </si>
  <si>
    <t>CONSEJO NACIONAL ASESOR DE CONTROL INTERNO</t>
  </si>
  <si>
    <t>Las Oficinas de Control Interno o quienes hagan sus veces, deberán evaluar la gestión de cada dependencia de la Entidad de la cual forman parte.</t>
  </si>
  <si>
    <t>Emitida por el Consejo Asesor del Gobierno Nacional en Materia de Control Interno de las Entidades del Orden Nacional y Territorial
Establece la obligación que tienen las oficinas de Oficinas de Control Interno  para evaluar la gestión de cada dependencia de la entidad de la cual forman parte, así como los parámetros y frecuencia para realizar esta tarea. Por su parte, la circular 01 del 9 de julio de 2015 imparte orientaciones a las oficinas de control interno para el Fortalecimiento del Sistema de Control Interno de las entidades y reportar hallazgos, a raíz de la inexequibilidad de la Función de Advertencia proferida por la Contraloría General de la República.
El Consejo Asesor del Gobierno Nacional en materia de Control Interno es la instancia encargada de emitir conceptos y proponer la adopción de políticas y formular orientaciones para el fortalecimiento de los Sistemas de Control Interno.
Además de Función Pública, conforman este órgano entidades como la Contaduría General de la Nación, el Departamento Nacional de Planeación, Contraloría General de la República, Auditoría General, Procuraduría General de la Nación y la Secretaría de Transparencia de la Presidencia.
Así mismo, la integran la Federación Colombiana de Municipios, la Federación de Gobernadores, la Organización Colombiana de Contralores Departamentales, la Comisión Legal de Cuentas del Congreso, y los delegados del Comité Interinstitucional de Control Interno.</t>
  </si>
  <si>
    <t>PRESIDENCIA Y SENADO DE LA REPUBLICA</t>
  </si>
  <si>
    <t>ESTATUTO ANTICORRUPCION, ART.8 y 9</t>
  </si>
  <si>
    <t xml:space="preserve">Por la cual se dictan normas orientadas a fortalecer los mecanismos de prevención, investigación y sanción de actos de corrupción y la efectividad del control de la gestión pública, artículo 73.
Modificada por la Ley 2195 de 2022, 'por medio de la cual se adoptan medidas en materia de transparencia, prevención y lucha contra la corrupción y se dictan otras disposiciones', publicada en el Diario Oficial No. 51.921 de 18 de enero de 2022.
Modificada por el Decreto Legislativo 537 de 2020, 'por el cual se adoptan medidas en materia de contratación estatal, en el marco del Estado de Emergencia Económica, Social y Ecológica', publicado en el Diario Oficial No. 51.283 de 12 de abril 2020. Estará vigente mientras se mantenga la Emergencia Sanitaria declarada por el Ministerio de Salud y Protección Social, con ocasión de la pandemia derivada del Coronavirus COVID-19.
- Modificada por el Decreto Ley 403 de 2020, 'por el cual se dictan normas para la correcta implementación del Acto Legislativo 04 de 2019 y el fortalecimiento del control fiscal', publicado en el Diario Oficial No. 51.258 de 16 de marzo 2020.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
</t>
  </si>
  <si>
    <t>Por el cual se reglamentan los artículos 73 y 76 de la Ley 1474 de 2012” "Por la cual se dictan normas orientadas a fortalecer los mecanismos de prevención, investigación y sanción de actos de corrupción y la efectividad del control de la gestión pública</t>
  </si>
  <si>
    <t>PRESIDENCIA</t>
  </si>
  <si>
    <t>LUCHA CONTRA LA CORRUPCION</t>
  </si>
  <si>
    <t xml:space="preserve">
 Derogado Parcialmente por el Decreto 1081 de 2015.
La norma reglamenta los artículos 73 y 76 de la Ley 1474 de 2011. Se señala como metodología para diseñar y hacer seguimiento a la estrategia de lucha contra la corrupción y de atención al ciudadano de que trata el artículo 73 de la Ley 1474 de 2011, la establecida en el Plan Anticorrupción y de Atención al Ciudadano contenida en el documento ¿Estrategias para la Construcción del Plan Anticorrupción y de Atención al Ciudadano¿.así como también se señala como estándar que debe cumplir las entidades públicas para dar cumplimiento a lo establecido en el artículo 76 de la norma ibídem los contenidos en el documento antes aducido.</t>
  </si>
  <si>
    <t>Por medio del cual se expide el Decreto Único Reglamentario del Sector de Función Pública.</t>
  </si>
  <si>
    <t>PRESIDENCIA DE LA REPUBLICA</t>
  </si>
  <si>
    <t>ARTICULO : 2.2.21.1.1 al 2.2.21.1.3: El Título 21 del Libro 2 de la Parte 2 establece las normas sobre el Sistema Nacional de Control Interno de las Entidades y Organismos de la Administración Pública del orden nacional y Territorial y se dictan otras disposiciones. Y del 2.2.21.1.5 al 2.2.21.6.4: El Título 21, Capítulo 6, de la Parte 2 del Libro 2, reglamenta el Modelo Estándar de Control Interno - MECI.</t>
  </si>
  <si>
    <t>Por medio del cual se expide el Decreto Único Reglamentario del Sector de Función Pública.
VIGENCIA:
Adicionado por Decreto 1662 de 2021
Modificado por Decreto 1415 de 2021
Adicionado por Decreto 1415 de 2021
Adicionado por Decreto 952 de 2021
Modificado por Decreto 770 de 2021
Adicionado por Decreto 770 de 2021
Adicionado por Decreto 742 de 2021
Adicionado por Decreto 400 de 2021
Adicionado por Decreto 288 de 2021
Adicionado por Decreto 989 de 2020
Modificado por Decreto 498 de 2020
Modificado por Decreto 455 de 2020
Modificado por Decreto 454 de 2020
Modificado por Decreto 2365 de 2019 Departamento Administrativo de la Función Pública
Modificado por Decreto 1800 de 2019
Modificado por Decreto 1605 de 2019
Sustituido por Decreto 475 de 2019
Adicionado por Decreto 338 de 2019
Modificado por Decreto 338 de 2019
Sustituido por art. 1 de Decreto 2158 de 2018
Adicionado por Decreto 1647 de 2018
Modificado por Decreto 1299 de 2018
Adicionado por Decreto 1038 de 2018
Adicionado por Decreto 1037 de 2018
Modificado por Decreto 990 de 2018
Modificado por Decreto 815 de 2018
Adicionado por Decreto 612 de 2018
Modificado por Decreto 51 de 2018
Adicionado por Decreto 2011 de 2017
Modificado por Decreto 1499 de 2017
Adicionado por Decreto 1377 de 2017
Modificado por Decreto 648 de 2017
Adicionado por Decreto 648 de 2017
Modificado por Decreto 484 de 2017
Adicionado por Decreto 303 de 2017
Adicionado por Decreto 415 de 2016
Adicionado por Decreto 413 de 2016
Adicionado por Decreto 1817 de 2015
Modificado por Decreto 1412 de 2015
Deroga parcialmente Decreto 2842 de 2010
Deroga Decreto 2004 de 1997
Deroga Decreto 1050 de 1997
Adiciona Decreto 1647 de 2018
Deroga Decreto 2567 de 2014
Deroga Decreto 2566 de 2014
Deroga Decreto 2485 de 2014
Deroga Decreto 2484 de 2014
Deroga Decreto 2374 de 2014
Deroga Decreto 1785 de 2014
Deroga Decreto 1376 de 2014
Deroga Decreto 943 de 2014
Deroga Decreto 2865 de 2013
Deroga Decreto 969 de 2013
Deroga Decreto 2482 de 2012
Deroga Decreto 1894 de 2012
Deroga Decreto 509 de 2012
Deroga Decreto 4834 de 2011
Deroga Decreto 4567 de 2011
Deroga Decreto 3670 de 2011
Reglamenta parcialmente Ley 1474 de 2011
Deroga Decreto 2809 de 2010
Deroga Decreto 4485 de 2009
Deroga Decreto 3309 de 2009
Deroga Decreto 740 de 2009
Deroga Decreto 3016 de 2008
Deroga Decreto 2901 de 2008
Deroga Decreto 2140 de 2008
Deroga Decreto 863 de 2008
Deroga Decreto 180 de 2008
Deroga Decreto 4665 de 2007
Deroga Decreto 4295 de 2007
Deroga Decreto 3555 de 2007
Deroga Decreto 2375 de 2006
Deroga Decreto 1746 de 2006
Deroga Decreto 4669 de 2005
Deroga Decreto 4661 de 2005
Deroga parcialmente Decreto 3626 de 2005
Deroga Decreto 2929 de 2005
Deroga Decreto Ley 2900 de 2005
Deroga Decreto 2539 de 2005
Deroga Decreto 1228 de 2005
Deroga Decreto 1227 de 2005
Reglamenta Decreto Ley 785 de 2005
Deroga Decreto 307 de 2005
Deroga Decreto 4229 de 2004
Deroga Decreto 4110 de 2004
Deroga parcialmente Decreto 3232 de 2004
Reglamenta parcialmente Ley 909 de 2004
Reglamenta parcialmente Ley 797 de 2003
Deroga Decreto 2040 de 2002
Deroga Decreto 1972 de 2002
Deroga Decreto 1537 de 2001
Deroga Decreto 2539 de 2000
Deroga Decreto 921 de 2000
Deroga Decreto 2145 de 1999
Deroga Decreto 2204 de 1996
Deroga Decreto 736 de 1996
Deroga parcialmente Decreto 2232 de 1995
Deroga Decreto 1950 de 1973
Deroga parcialmente Decreto 1848 de 1969
Reglamenta parcialmente Decreto 2351 de 1965
Deroga Decreto 4882 de 2011</t>
  </si>
  <si>
    <t>Por el cual se modifica y adiciona el Decreto 1083 de 2015, Reglamentario Único del Sector de la Función Pública</t>
  </si>
  <si>
    <t>INFORMES DE CONTROL INTERNO-COMITES INSTITUCIONALES Y SISTEMA DE CONTROL INTERNO INSTITUCIONAL Y NACIONAL</t>
  </si>
  <si>
    <t>ART. 4, 8 ,13</t>
  </si>
  <si>
    <t>Adiciona Decreto 1083 de 2015 Sector de Función Pública
Modifica Decreto 1083 de 2015 Sector de Función Pública</t>
  </si>
  <si>
    <r>
      <t>Por medio del cual se modifica el Decreto </t>
    </r>
    <r>
      <rPr>
        <u/>
        <sz val="12"/>
        <color rgb="FF954F72"/>
        <rFont val="Calibri"/>
        <family val="2"/>
        <scheme val="minor"/>
      </rPr>
      <t>1083</t>
    </r>
    <r>
      <rPr>
        <sz val="12"/>
        <color rgb="FF000000"/>
        <rFont val="Calibri"/>
        <family val="2"/>
        <scheme val="minor"/>
      </rPr>
      <t> de 2015, Decreto Único Reglamentario del Sector Función Pública, en lo relacionado con el Sistema de Gestión establecido en el artículo </t>
    </r>
    <r>
      <rPr>
        <u/>
        <sz val="12"/>
        <color rgb="FF954F72"/>
        <rFont val="Calibri"/>
        <family val="2"/>
        <scheme val="minor"/>
      </rPr>
      <t>133</t>
    </r>
    <r>
      <rPr>
        <sz val="12"/>
        <color rgb="FF000000"/>
        <rFont val="Calibri"/>
        <family val="2"/>
        <scheme val="minor"/>
      </rPr>
      <t> de la Ley 1753 de 2015</t>
    </r>
  </si>
  <si>
    <t>TÍTULO 23- ARTICULACIÓN DEL SISTEMA DE GESTIÓN CON LOS SISTEMAS DE CONTROL INTERNO</t>
  </si>
  <si>
    <t>TITULO 23- ART. 2</t>
  </si>
  <si>
    <t xml:space="preserve">Modifica Decreto 1083 de 2015 Sector de Función Pública
Modifica Decreto 2623 de 2009
Deroga Ley 872 de 2003
Deroga Decreto 1826 de 1994
Modifica el Decreto Único Reglamentario del Sector Función Pública, en lo relacionado con el Sistema de Gestión establecido en el artículo 133 de la Ley 1753 de 2015, establece las políticas de gestión y desempeño institucional y reglamenta el alcance del Sistema de Gestión y su articulación con el Sistema de Control Interno, fija su objeto y determina su composición
</t>
  </si>
  <si>
    <t>Guia</t>
  </si>
  <si>
    <t>V.4</t>
  </si>
  <si>
    <t>Guía para la administración del riesgo y el diseño de controles en entidades públicas - Riesgos de gestión, corrupción y seguridad digital - Versión 4 - Octubre de 2018</t>
  </si>
  <si>
    <t>DEPARTAMENTO ADMINISTRATIVO DE LA FUNCION PUBLICA</t>
  </si>
  <si>
    <t>ADMINISTRACION DEL RIESGO</t>
  </si>
  <si>
    <t>LA  VERSIÓN VIGENTE ES LA # 5</t>
  </si>
  <si>
    <t>Guía rol de las unidades u oficinas de control interno, auditoría interna o quien haga sus veces - Diciembre de 2018</t>
  </si>
  <si>
    <t>ROLL DE LAS OFICINAS DE CONTROL INTERNO</t>
  </si>
  <si>
    <t>Las Oficinas de Control Interno deben convertirse en un soporte estratégico para la toma de decisiones. Presentar informes, manejo de información estratégica y alertas oportunas ante cambios actuales o potenciales que puedan afectar el cumplimiento de metas y objetivos de la entidad.
La guía está estructurada en tres capítulos: el primero, contiene aspectos generales de las unidades de control interno, el segundo, describe las generalidades de los roles que desarrollan estas unidades y, el tercero, presenta la definición de los principales conceptos que enmarcan su labor</t>
  </si>
  <si>
    <t>Por el cual se modifica el Decreto 1083 de 2015, Único Reglamentario del Sector de Función Pública, en lo relacionado con el Sistema de Control Interno y se crea la Red Anticorrupción</t>
  </si>
  <si>
    <t>SISTEMA DE CONTROL INTERNO Y CREACION DE RED ANTICORRUPCIÓN.</t>
  </si>
  <si>
    <t>ART. 1 Y 2</t>
  </si>
  <si>
    <t>Adiciona Decreto 1083 de 2015 Sector de Función Pública
Modifica Decreto 1083 de 2015 Sector de Función Pública
En general el Decreto busca establecer estrategias para prevenir la materialización de prácticas corruptas al interior de las instituciones públicas con el fin de detectar de manera oportuna acciones que puedan comprometer los recursos públicos o para evitar prácticas contra la administración pública y precaver acciones que merezcan reparos.</t>
  </si>
  <si>
    <t>Por medio de la cual se actualiza la Politica de Administración del Riesgo, de la Región Administrativa y de Planeación Especial RAPE- Región Central.</t>
  </si>
  <si>
    <t>DIRECCION EJECUTIVA</t>
  </si>
  <si>
    <t>TODA</t>
  </si>
  <si>
    <t>La Región Administrativa y de Planeación Especial (RAPE Región Central) en cumplimiento de la normatividad vigente cuenta con la siguiente Política de Seguridad que busca la integridad, confidencialidad y disponibilidad de la información, los datos y el recurso humano, para lo cual ha previsto una continua identificación de los peligros, evaluación y valoración de los riesgos a fin de mitigarlos y garantizar un mejoramiento continuo en la entidad.
En cumplimiento a la Ley Estatutaria 1581 de 2012, la cual dicta las disposiciones generales para la protección de datos personales, la Región Administrativa y de Planeación Especial (RAPE Región Central) como Política de Seguridad de la Información y Protección de Datos Personal se compromete a garantizar en desarrollo de su gestión administrativa protegiendo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</si>
  <si>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“Por medio de la cual se adopta el Estatuto de Auditoría Interna que define el propósito, la autoridad y la responsabilidad de la actividad de Auditoría Interna en La Región Administrativa de Planeación Especial – RAPE”</t>
  </si>
  <si>
    <t>Estatuto y Codigo del Auditor</t>
  </si>
  <si>
    <t>Por medio del cual se armoniza el Modelo Estandar de Control Interno con el Modelo Integrado de Planeación y Gestión , en la Región Administrativa de Planeación Especial- RAPE Región Central</t>
  </si>
  <si>
    <t>Modelo Estandar de Control Interno</t>
  </si>
  <si>
    <t>Derogó el artículo 3o de la Resolución 153 de 2015, las 070 de 2015 y 178 de 2017</t>
  </si>
  <si>
    <t>Por medio del cual se adopta el Sistema Institucional de Control Interno y se modifica el Comité Institucional de Control Interno de la Región Administrativa y de Planeación Especial -RAPE- Región Central .</t>
  </si>
  <si>
    <t>Conformación del Comité de Control Interno</t>
  </si>
  <si>
    <t>Derogó la Resolución 069 de 2015</t>
  </si>
  <si>
    <t>Dirección Corporativa</t>
  </si>
  <si>
    <t>Gestión Financiera</t>
  </si>
  <si>
    <t>Sobre la organización del sistema de control fiscal financiero y los
organismos que lo ejercen”, y demás normas que la modifiquen,
complementen y reglamenten.</t>
  </si>
  <si>
    <t>http://www.alcaldiabogota.gov.co/sisjur/normas/Norma1.jsp?i=289
Modificada por el Decreto Ley 403 de 2020, 'por el cual se dictan normas para la correcta implementación del Acto Legislativo 04 de 2019 y el fortalecimiento del control fiscal', publicado en el Diario Oficial No. 51.258 de 16 de marzo 2020.
6. Modificada por la Ley 644 de 2001, publicada en el Diario Oficial No. 44.310, de 30 de junio de 2001, 'Por la cual se reforma el artículo 48 de la Ley 42 de 1993'
5. Modificada por la Ley 610 de 2000, 'Por el cual se establece el trámite de los procesos de responsabilidad fiscal de competencia de las contralorías ', publicado Diario Oficial No. 44.133 del 18 de agosto de 2000.
4. Modificada por el Decreto 267 de 2000 publicado en el publicado en el Diario Oficial No. 43.905 de 22 de febrero de 2000, 'por el cual se dictan normas sobre organización y funcionamiento de la Contraloría General de la República, se establece su estructura orgánica, se fijan las funciones de sus dependencias y se dictan otras disposiciones'.
3. Modificado por el Decreto 1144 de 1999, 'Por el cual se dictan normas sobre organización y funcionamiento de la Contraloría General de la República, se establece su estructura orgánica, se fijan las funciones de sus dependencias y se dictan otras disposiciones', publicado Diario Oficial No. 43.632 del 8 de julio de 1999.
El Decreto 1144 de 1999 fue declarado INEXEQUIBLE por la Corte Constitucional mediante Sentencia C-969-99 del 1 de diciembre de 1999, Magistrado Ponente Dr. Fabio Morón Díaz.
2. Modificado por el Decreto Extraordinario 1142 de 1999,' Por el cual se determina la organización y funcionamiento de la Auditoría General de la República', publicado en el Diario Oficial No.43.621, del 29 de junio de 1999.
El Decreto 1142 de 1999 fue declarado INEXEQUIBLE por la Corte Constitucional mediante Sentencia C-969-99 del 1 de diciembre de 1999, Magistrado Ponente Dr. Fabio Morón Díaz.
1. La Corte Constitucional se ha pronunciado sobre la exequiblidad de los artículos 2, 4, 17, 22, 45, 54, 59, 68, 75, 79, 87, 101 y 108 de esta ley.</t>
  </si>
  <si>
    <t>“Por la cual se expiden normas para el saneamiento de la información
contable en el sector público y se dictan disposiciones en materia
tributaria y otras disposiciones". Reglamentada por el Decreto Nacional
1282 de 2002, Reglamentada Parcialmente por el Decreto Nacional 1914
de 2003"</t>
  </si>
  <si>
    <t>http://www.alcaldiabogota.gov.co/sisjur/normas/Norma1.jsp?i=4450
Modificada por el Decreto 4731 de 2005, publicado en el Diario Oficial No. 46.135 de 28 de diciembre de 2005, 'Por el cual se liquida el Presupuesto General de la Nación para la vigencia fiscal de 2006, se detallan las apropiaciones y se clasifican y definen los gastos'
- Modificada por la Ley 998 de 2005, publicada en el Diario Oficial No. 46.109 de 01 de diciembre de 2005, 'Por la cual se decreta el presupuesto de rentas y recursos de capital y la ley de apropiaciones para la vigencia fiscal del 1o de enero al 31 de diciembre de 2006'
- Modificada por la Ley 901 de 2004, publicada en el Diario Oficial No. 45.622, de 27 de julio de 2004, 'Por medio de la cual se prorroga la vigencia de la Ley 716 de 2001, prorrogada y modificada por la Ley 863 de 2003 y se modifican algunas de sus disposiciones'
- Modificada por la Ley 863 de 2003, publicada en el Diario Oficial No. 45.415, de 29 de diciembre de 2003, 'Por la cual se establecen normas tributarias, aduaneras, fiscales y de control para estimular el crecimiento económico y el saneamiento de las finanzas públicas'.</t>
  </si>
  <si>
    <t>Por la cual se modifica el estatuto tributario de los impuestos administrados por la Dirección de Impuestos y Aduanas Nacionales.</t>
  </si>
  <si>
    <t>“Por la cual se modifica el estatuto tributario de los impuestos
administrados por la dirección de impuestos y aduanas nacionales”.
Reglamentada parcialmente por el Decreto Nacional 4676 de 2006"</t>
  </si>
  <si>
    <t>http://www.secretariasenado.gov.co/senado/basedoc/ley_1111_2006.html
- Ley declarada exequible por la Corte Constitucional mediante Sentencia C-809-07 de 3 de octubre de 2007, según la adición que que a este fallo introduce la C-809A-08 de 13 de febrero de 2008, Magistrado Ponente Dr. Manuel José Cepeda Espinosa, por los cargos formulados por vicios de forma analizados.</t>
  </si>
  <si>
    <t>Por el cual se reglamenta la ley 179 de 1994.</t>
  </si>
  <si>
    <t>Por el cual se reglamenta la Ley 179 de 1994.</t>
  </si>
  <si>
    <t>Artículos compilados en el Decreto Único Reglamentario 1068 de 2015, por medio del cual se expide el Decreto Único Reglamentario del Sector Hacienda y Crédito Público, publicado en el Diario Oficial No. 49.523 de 26 de mayo de 2015. Debe tenerse en cuenta lo dispuesto por el artículo 3.1 del mismo Decreto 1068 de 2015.
- Modificado por el Decreto 564 de 2013, 'por el cual se modifican algunas disposiciones en materia de sustitución de Cuentas autorizadas por la Dirección General de Crédito Público y Tesoro Nacional del Ministerio de Hacienda y Crédito Público', publicado en el Diario Oficial No. 48.739 de 21 de marzo de 2013.
- Modificado por el Decreto 4689 de 2005, publicado en el Diario Oficial No. 46.131 de 23 de diciembre de 2005, 'Por el cual se modifica el artículo 37 del Decreto 359 de 1995, “por el cual se reglamenta la Ley 179 de 1994'
- Modificado por el Decreto 2001 de 2005, publicado en el Diario Oficial No. 45.941 de 16 de junio de 2005, 'Por el cual se adiciona un parágrafo al artículo 15 del Decreto 359 de 1995'
- Decreto modificado por el artículo 15 del Decreto 630 de 1996, publicado en el Diario Oficial No. 42.760 del 8 de abril de 1996.
- Modificado por el artículo 42 del Decreto 568 de 1996, ' Por el cual se reglamentan las leyes 38 de 1989, 179 de 1994 y 225 de 1995 Orgánicas del Presupuesto General de la Nación.' publicado en el Diario Oficial No.42.751, del 22 de marzo de 1996.
Reglamenta el Programa Mensualizado de Caja PAC, en cuanto a metas anuales mensualizadas de pago, atención prioritaria y oportunamente de los pagos para servir la deuda pública, servicios personales, gastos generales, transferencias y operación comercial, pagadores o tesoreros, giro de recursos, reducciones y modificaciones al PAC, cuentas autorizadas y registradas, celebración de contratos, excedentes financieros, reservas presupuestales y cuentas por pagar, plantas de personal y créditos judiciales.</t>
  </si>
  <si>
    <t>Por el cual se introducen algunas modificaciones al Decreto 568 de
1996.</t>
  </si>
  <si>
    <t>http://www.alcaldiabogota.gov.co/sisjur/normas/Norma1.jsp?i=14939</t>
  </si>
  <si>
    <t>Por el cual se reglamenta la Ley 38 de 1989, 179 de 1994 y 225 de 1995
Orgánicas del Presupuesto General de Nación.</t>
  </si>
  <si>
    <t>Por el cual se reglamentan las Leyes 38 de 1989, 179 de 1994 y 225 de 1995 Orgánicas del Presupuesto General de la Nación.</t>
  </si>
  <si>
    <t>Por la cual se adopta el procedimiento de control interno contable y de reporte del informe anual de evaluación a la Contaduría General de la Nación</t>
  </si>
  <si>
    <t>Por el cual se adopta el procedimiento de control interno contable y de
reporte del informe anual de evaluación a la contaduría general de la
nación</t>
  </si>
  <si>
    <r>
      <t> Resolución derogada a partir del 1o de enero de 2017 para las empresas y a partir del 1o de enero de 2018 para las entidades de Gobierno, por el artículo </t>
    </r>
    <r>
      <rPr>
        <sz val="11"/>
        <color rgb="FF004C91"/>
        <rFont val="Calibri"/>
        <family val="2"/>
        <scheme val="minor"/>
      </rPr>
      <t>6</t>
    </r>
    <r>
      <rPr>
        <sz val="11"/>
        <color rgb="FF363435"/>
        <rFont val="Calibri"/>
        <family val="2"/>
        <scheme val="minor"/>
      </rPr>
      <t> de la Resolución 193 de 2016, 'se incorpora, en los Procedimientos Transversales del Régimen de Contabilidad Pública, el Procedimiento para la Evaluación del Control Interno Contable', publicada en el Diario Oficial No. 49.871 de 12 de mayo de 2016.</t>
    </r>
  </si>
  <si>
    <t>Resolución derogada a partir del 1o de enero de 2017 para las empresas y a partir del 1o de enero de 2018 para las entidades de Gobierno, por el artículo 6 de la Resolución 193 de 2016</t>
  </si>
  <si>
    <t>Por la cual se establece la Información a reportar, los
requisitos y los plazos de envío a la Contaduría General de
la Nación</t>
  </si>
  <si>
    <t>modificada por las resoluciones Nos. 043 de febrero 8 de 2017, 097 de marzo 15 de 2017, 441 de diciembre 26 de 2019, 109 de junio 17 de 2020 y 193 de diciembre 3 de 2020), Y finalmente por la 039 de 2022 pues se PRORROGA EL PLAZO INDICADO EN LA RESOLUCIÓN 706 DE 2016, PARA EL REPORTE DE LA INFORMACIÓN FINANCIERA, A TRAVÉS DEL SISTEMA CONSOLIDADOR DE HACIENDA E INFORMACIÓN PÚBLICA (CHIP), DE LA CATEGORÍA INFORMACIÓN CONTABLE PÚBLICA - CONVERGENCIA, CORRESPONDIENTE AL PERÍODO OCTUBRE - DICIEMBRE DE 2021Y PRORROGA EL PLAZO INDICADO EN LA RESOLUCIÓN 182 DE 2017, PARA LA PUBLICACIÓN DE LOS INFORMES FINANCIEROS Y CONTABLES DEL MES DE DICIEMBRE, PARA LAS ENTIDADES RELACIONADAS EN LOS ARTÍCULOS PRECEDENTES.</t>
  </si>
  <si>
    <t>"Por la cual se regula el Marco Normativo para Empresas que Cotizan en el Mercado de Valores,
o que Captan o Administran Ahorro del Publico"</t>
  </si>
  <si>
    <t>Catálogo General de Cuentas modificado por la Resolución 62 de 2022, 'por la cual se modifican los catálogos generales de cuentas de los marcos normativos del Régimen de Contabilidad Pública para ajustar la denominación de las subcuentas de transferencias y de subvenciones con el criterio de reconocimiento de los derechos e ingresos por tales conceptos'
Catálogo General de Cuentas modificado por la Resolución 62 de 2022, 'por la cual se modifican los catálogos generales de cuentas de los marcos normativos del Régimen de Contabilidad Pública para ajustar la denominación de las subcuentas de transferencias y de subvenciones con el criterio de reconocimiento de los derechos e ingresos por tales conceptos', publicada en el Diario Oficial No. 51.992 de 30 de marzo de 2022.
- Catálogo General de Cuentas modificado por la Resolución 220 de 2021, 'por la cual se modifica la estructura del Catálogo General de Cuentas del Marco Normativo para Empresas que Cotizan en el Mercado de Valores, o que Captan o Administran Ahorro del Público', publicada en el Diario Oficial No. 51.887 de 13 de diciembre de 2021.
- Catálogo General de Cuentas modificado por la Resolución 216 de 2021, 'por la cual se define el tratamiento contable de la transferencia de las participaciones en organismos internacionales y de los pasivos relacionados, de que trata el artículo 50 de la Ley 1955 de 2019, se modifica el Catálogo General de Cuentas del Marco Normativo para Empresas que Cotizan en el Mercado de Valores, o que Captan o Administran Ahorro del Público', publicada en el Diario Oficial No. 51.884 de 10 de diciembre de 2021.
- Modificada por la Resolución 197 de 2021, 'por la cual se modifica el artículo 3o de la Resolución 037 de 2017 para incluir, en el Marco Normativo para Empresas que Cotizan en el Mercado de Valores, o que Captan o Administran Ahorro del Público, la modificación al anexo técnico de las Normas de Información Financiera para el grupo 1, realizada mediante el Decreto 938 de 2021', publicada en el Diario Oficial No. 51.867 de 23 de noviembre de 2021.
- Catálogo General de Cuentas modificado por la Resolución 79 de 2021, 'por la cual se modifica el Catálogo General de Cuentas del Marco Normativo para Entidades de Gobierno; del Marco Normativo para Empresas que no Cotizan en el Mercado de Valores, y que no Captan ni Administran Ahorro del Público; y del Marco Normativo para Empresas que Cotizan en el Mercado de Valores, o que Captan o Administran Ahorro del Público, en lo relativo al registro contable de los beneficios posempleo', publicada en el Diario Oficial No. 51.694 de 3 de junio de 2021.
- Modificada por la Resolución 35 de 2021, 'por la cual se modifica el artículo 3o de la Resolución número 037 de 2017 para incluir la modificación a la NIIF 16 del anexo técnico compilatorio y actualizado 1 – 2019, de las normas de información financiera, grupo 1, realizada mediante el Decreto número 1432 de 2020', publicada en el Diario Oficial No. 51.610 de 8 de marzo de 2021.
- Catálogo Único de Cuentas modificado por la Resolución 223 de 2020, 'por la cual se modifica la estructura del Catálogo General de Cuentas del Marco Normativo para Empresas que Cotizan en el Mercado de Valores, o que Captan o Administran Ahorro del Público', publicada en el Diario Oficial No. 51.544 de 31 de diciembre de 2020.
- Modificada por la Resolución 56 de 2020, 'por la cual se modifican los artículos 3o y 4o de la Resolución número 037 de 2017', publicada en el Diario Oficial No. 51.467 de 14 de octubre de 2020.
- Catálogo Único de Cuentas modificado por la Resolución 91 de 2020, 'por la cual se crean, en el Catálogo General de Cuentas del Marco Normativo para Entidades de Gobierno; del Marco Normativo para Empresas que no Cotizan en el Mercado de Valores, y que no captan ni administran ahorro del público; y del Marco Normativo para Empresas que Cotizan en el Mercado de Valores, o que captan o administran ahorro del público; subcuentas para el registro o reporte del Impuesto solidario por el COVID-19 y del Aporte solidario voluntario por el COVID-19', publicada en el Diario Oficial No. 51.308 de 8 de mayo de 2020.
- Catálogo General de Cuentas modificada por la Resolución 587 de 2018, 'por la cual se modifica la estructura del Catálogo General de Cuentas del Marco Normativo para Empresas que Cotizan en el Mercado de Valores, o que Captan o Administran Ahorro del Público', publicada en el Diario Oficial No. 50.815 de 22 de diciembre de 2018.
- Catálogo General de Cuentas modificada por la Resolución 597 de de 4 de diciembre de 2017, 'por la cual se modifica la estructura del Catálogo General de CueM155:M156+M154:M156</t>
  </si>
  <si>
    <t xml:space="preserve">"Por la cual se modifica la estructura del Catálogo General de Cuentas del Marco
Normativo para Empresas que Cotizan en el Mercado de Valores, o que Captan o
Administran Ahorro del Público" </t>
  </si>
  <si>
    <t>Por el cual se compilan la Ley 38 de 1989, la Ley 179 de 1994 y la Ley 225 de 1995 que conforman el estatuto orgánico del presupuesto</t>
  </si>
  <si>
    <t>Por el cual se compilan la Ley 38 de 1989, la Ley 179 de 1994 y la Ley
225 de 1995 que conforman el Estatuto Orgánico del Presupuesto.</t>
  </si>
  <si>
    <t xml:space="preserve"> Modificado por la Ley 1985 de 2019, 'por medio de la cual se dictan normas para la creación de la Oficina de Asistencia Técnica Presupuestal (OATP), del Congreso de la República y se dictan otras disposiciones', publicada en el Diario Oficial No. 51.030 de 30 de julio 2019.
- Modificado por la Ley 1957 de 2019, 'Estatutaria de la Administración de Justicia en la Jurisdicción Especial para la Paz', publicada en el Diario Oficial No. 50.976 de 6 de junio 2019.
- Modificada por la Ley 1473 de 2011, publicada en el Diario Oficial No. 48.121 de 5 de julio de 2011, 'Por medio de la cual se establece una regla fiscal y se dictan otras disposiciones'. Rige a partir del 1o. de enero de 2012.
- Modificada por la Ley 819 de 2003, publicada en el Diario Oficial No. 45.243, de 9 de julio de 2003, 'Por la cual se dictan normas orgánicas en materia de presupuesto, responsabilidad y transparencia fiscal y se dictan otras disposiciones'.
- La Ley 617 de 2000, 'Por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 publicada en el Diario Oficial No. 44.188, de 9 de octubre de 2000, establece en el Artículo 95:
'ARTÍCULO 95. NORMAS ORGÁNICAS. Los artículos 3o., 4o., 5o., 6o., 7o., 8o., 9o., 10, 11, 13, 14, 52, 53, 54, 55, 56, 89, 91, 92 y 93 son normas orgánicas de presupuesto.'
El Artículo 95 mencionado fue declarado EXEQUIBLE por la Corte Constitucional mediante Sentencia C-540-0M159
El presupuesto general de la Nación se compone de una parte por el presupuesto de rentas que contendrá la estimación de los ingresos corrientes de la Nación; de las contribuciones parafiscales cuando sean administradas por un órgano que haga parte del presupuesto, de los fondos especiales, los recursos de capital y los ingresos de los establecimientos públicos del orden nacional; y de otra parte por el presupuesto de gastos o ley de apropiaciones que incluirá las apropiaciones para la rama judicial, la rama legislativa, la Fiscalía General de la Nación, la Procuraduría General de la Nación, la Defensoría del Pueblo, la Contraloría General de la República, la Registraduría Nacional del Estado Civil que incluye el Consejo Nacional Electoral, los ministerios, los departamentos administrativos, los establecimientos públicos y la Policía Nacional, distinguiendo entre gastos de funcionamiento, servicio de la deuda pública y gastos de inversión, clasificados y detallados en la forma que indiquen los reglamentos. Art. 11</t>
  </si>
  <si>
    <t>Por la cual se dictan normas orgánicas en materia de presupuesto, responsabilidad y transparencia fiscal y se dictan otras disposiciones.</t>
  </si>
  <si>
    <t>Por la cual se dictan normas en materia de presupuesto, responsabilidad
y transparencia fiscal y se dictan otras disposiciones.</t>
  </si>
  <si>
    <t>Modificado por el Decreto Legislativo 773 de 2020, 'por el cual se modifica la fecha de presentación del marco fiscal de mediano plazo para la vigencia fiscal 2020, en el marco del Estado de Emergencia Económica, Social y Ecológica declarado por el Decreto número 637 del 6 de mayo de 2020', publicado en el Diario Oficial No. 51.334 de 3 de junio de 2020.
- Modificada por la Ley 1955 de 2019, 'por el cual se expide el Plan Nacional de Desarrollo 2018-2022. “Pacto por Colombia, Pacto por la Equidad”', publicada en el Diario Oficial No. 50.964 de 25 de mayo 2019</t>
  </si>
  <si>
    <t xml:space="preserve">Por la cual se regula el tratamiento contable que las entidades territoriales deben aplicar para dar cumplimiento al saneamiento contable establecido en el artículo 355 de la Ley 1819 de 2016 y se modifican los Catálogos Generales de Cuentas vigentes para los años 2017 y 2018
 </t>
  </si>
  <si>
    <t>Por el cual se dictan normas para suprimir o reformar regulaciones,
procedimientos y trámites innecesarios existentes en la administración
pública.</t>
  </si>
  <si>
    <t xml:space="preserve"> Modificada por la Ley 2136 de 2021, 'por medio de la cual se establecen las definiciones, principios y lineamientos para la reglamentación y orientación de la Política Integral Migratoria del Estado Colombiano - PIM, y se dictan otras disposiciones', publicada en el Diario Oficial No. 51.756 de 4 de agosto de 2021.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Púlica'.J162</t>
  </si>
  <si>
    <t>Trabajadores independientes pagarán seguridad social mes vencido</t>
  </si>
  <si>
    <t xml:space="preserve">Este decreto reglamenta parcialmente los aportes a seguridad social de los trabajadores independientes, el cual se debe efectuar mes vencido, por periodos mensuales, a través de la Planilla Integrada de Liquidación de Aportes (PILA).
El ingreso base de cotización (IBC) al Sistema de Seguridad Social Integral del trabajador independiente con contrato de prestación de servicios personales relacionados con las funciones de la entidad contratante corresponde mínimo al 40% del valor mensualizado de cada contrato, sin incluir el valor total del Impuesto al Valor Agregado (IVA). En ningún caso el IBC podrá́ ser inferior al salario mínimo mensual legal vigente ni superior a 25 veces el salario mínimo mensual legal vigente.
el decreto 1273 de 2018, que reglamentó la retención de aportes sufre decaimiento por cuanto reglamenta una ley ya derogada, por lo tanto, es inaplicable, aunque dicha reglamentación no haya sido derogada expresamente.
En este momento no existe una ley que ordene la retención de aportes, y el decreto que existe reglamenta una ley derogada.
Retención de aportes parafiscales.
La retención de aportes parafiscales no ha sido contemplada por la ley, ya que la retención aquí referida sólo trata sobre la retención de aportes o cotizaciones a seguridad social, que son distintos a los aportes parafiscales.
Si bien los aportes a seguridad social (salud, pensión y riesgos laborales), se consideran como una contribución parafiscal, los aportes parafiscales como tal son los del SENA, ICBF y cajas de compensación familiar, que no deben ser retenidos por cuando el empleador o empresa son los obligados a pagar directamente, y los pagos que los generan no son realizados por un tercero.
</t>
  </si>
  <si>
    <t>Por la cual se incorpora, en los Procedimientos Transversales del
Régimen de Contabilidad Pública, el Procedimiento para la
elaboración del informe contable cuando se produzca cambio de
representante legal.</t>
  </si>
  <si>
    <t>“Por el cual se adopta el Acuerdo Único de la Región Central RAP-E”</t>
  </si>
  <si>
    <t>Por la cual se establecen normas para el ejercicio del control interno en las entidades y organismos del Estado y se dictan otras disposiciones</t>
  </si>
  <si>
    <t xml:space="preserve">
Modificada por el Decreto Ley 403 de 2020, 'por el cual se dictan normas para la correcta implementación del Acto Legislativo 04 de 2019 y el fortalecimiento del control fiscal', publicado en el Diario Oficial No. 51.258 de 16 de marzo 2020.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
- Modificada por la Ley 617 del año 2000, publicada en el Diario Oficial No. 44.188 de 9 de octubre del año 2000, 'Por el cual se se reforma parcialmente la Ley 136 de 1994, el Decreto 1222 de 1986, se adiciona la Ley Orgánica de Presupuesto, el Decreto 1421 de 1993, se dictan otras normas tendientes a fortalecer la descentralización,y se dictan normas para la racionalización del gasto público nacional.'</t>
  </si>
  <si>
    <t>Estatuto Tributario Decreto 624/1989  y normas que lo modifiquen y/o adicionen</t>
  </si>
  <si>
    <t>todas</t>
  </si>
  <si>
    <t xml:space="preserve">Expide el Estatuto Tributario de los impuestos administrados por la Dirección General de Impuestos Nacionales. Señala su entrada en vigencia y la fuerza legal de su contenido. Art. 1 a 4  
Modificado por Ley 2155 de 2021
Derogado parcialmente Ley 2152 de 2021
Adicionado por Ley 2133 de 2021
Adicionado por Ley 2130 de 2021
Adicionado por Ley 2070 de 2020
Modificado por Ley 2068 de 2020
Adicionado por Ley 2064 de 2020
Modificado por Decreto 807 de 2020
</t>
  </si>
  <si>
    <t>Por la cual se dictan normas generales y se señalan en ellas los objetivos y criterios a los cuales debe sujetarse el Gobierno Nacional para regular las actividades de manejo, aprovechamiento e inversión de recursos captados del público que se efectúen mediante valores y se dictan otras disposiciones.</t>
  </si>
  <si>
    <t xml:space="preserve">Se dictan normas generales y se señalan en ellas los objetivos y criterios a los cuales debe sujetarse el Gobierno Nacional para regular las actividades de manejo, aprovechamiento e inversión de recursos captados del público que se efectúen mediante valores y se dictan otras disposiciones.
Modificada por la Ley 1753 de 2015, 'por la cual se expide el Plan Nacional de Desarrollo 2014-2018 “Todos por un nuevo país”', publicada en el Diario Oficial No. 49.538 de 9 de junio de 2015.
- Modificada por la Ley 1450 de 2011, publicada en el Diario Oficial No. 48.102 de 16 de junio de 2011, 'Por la cual se expide el Plan Nacional de Desarrollo, 2010-2014'
- Modificada por la Ley 1328 de 2009, publicada en el Diario Oficial No. 47.411 de 15 de julio de 2009, 'Por la cual se dictan normas en materia financiera, de seguros, del mercado de valores y otras disposiciones'
- Modificada por la Ley 1094 de 2006, publicada en el Diario Oficial No. 46.431 de 24 de octubre de 2006, 'Por la cual se modifica la Ley 16 de 1990 y se adoptan otras disposiciones
</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</si>
  <si>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</si>
  <si>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LEY ORGANICA DE PRESUPUESTO, NORMAS TENDIENTES A FORTALECER LA DESCENTRALIZACIÓN, NORMAS PARA LA RACIONALIZACIÓN DEL GASTO PÚBLICO</t>
  </si>
  <si>
    <t>Parcialmente derogada por la Ley 2200 de 2022 'por la cual se dictan normas tendientes a modernizar la organización y el funcionamiento de los departamentos', publicada en el Diario Oficial No. 51.942 de 8 de febrero de 2022.
- Modificada por el Decreto Ley 403 de 2020, 'por el cual se dictan normas para la correcta implementación del Acto Legislativo 04 de 2019 y el fortalecimiento del control fiscal', publicado en el Diario Oficial No. 51.258 de 16 de marzo 2020.
- Modificada por la Ley 1955 de 2019, 'por el cual se expide el Plan Nacional de Desarrollo 2018-2022. “Pacto por Colombia, Pacto por la Equidad”', publicada en el Diario Oficial No. 50.964 de 25 de mayo 2019.
- Modificada por la Ley 1943 de 2018, 'por la cual se expiden normas de financiamiento para el restablecimiento del equilibrio del presupuesto general y se dictan otras disposiciones', publicada en el Diario Oficial No. 50.820 de 28 de diciembre de 2018.
- Modificada por la Ley 1896 de 2018, 'por medio de la cual se exceptúa al Ministerio del Trabajo, al Instituto Nacional Penitenciario y Carcelario (Inpec), al Congreso de la República - Cámara de Representantes y Senado de la República, a la Unidad Administrativa Especial de Aeronáutica Civil (UAEAC) y al Departamento Administrativo para la Prosperidad Social (DPS), de lo dispuesto en el artículo 92 de la Ley 617 de 2000', publicada en el Diario Oficial No. 50.609 de 30 de mayo de 2018.
- Modificada por la Ley 1871 de 2017, 'por medio de la cual se dictan el régimen de remuneración, prestacional y seguridad social de los miembros de las asambleas departamentales y se dictan otras disposiciones', publicada en el Diario Oficial No. 50.384 de 12 de octubre de 2017.  
- Modificada por la Ley 1865 de 2017, 'por medio de la cual se exceptúa a la Unidad Nacional de Protección de lo Dispuesto en el artículo 92 de la Ley 617 de 2000', publicada en el Diario Oficial No. 50.341 de 30 de agosto de 2017.
- Modificada por el Decreto Ley 298 de 2017, 'por el cual se exceptúa a la Unidad Nacional de Protección de las restricciones previstas en el artículo 92 de la Ley 617 de 2000', publicado en el Diario Oficial No. 50.156 de 23 de febrero de 2017.
- Modificada por la Ley 1753 de 2015, 'por la cual se expide el Plan Nacional de Desarrollo 2014-2018 “Todos por un nuevo país”', publicada en el Diario Oficial No. 49.538 de 9 de junio de 2015.
- Modificada por la Ley 1640 de 2013, 'por la cual se efectúan unas modificaciones al Presupuesto General de la Nación para la vigencia fiscal de 2013', publicada en el Diario Oficial No. 48.848 de 11 de julio de 2013.
- Modificada por la Ley 1450 de 2011, publicada en el Diario Oficial No. 48.102 de 16 de junio de 2011, 'Por la cual se expide el Plan Nacional de Desarrollo, 2010-2014'
- Modificada por la Ley 1416 de 2010, publicada en el Diario Oficial No. 47.903 de 24 de noviembre de 2010, 'Por medio de la cual se fortalece al ejercicio del control fiscal'
- Modificada por la Ley 1296 de 2009, publicada en el Diario Oficial No. 47.335 de 29 de abril de 2009, 'Por medio de la cual se modifica el artículo 1o de la Ley 1148 de 2007'
- Modificada por la Ley 1148 de 2007, publicada en el Diario Oficial No. 46.685 de 10 de julio de 2007, 'Por medio de la cual se modifican las Leyes 136 de 1994 y 617 de 2000 y se dictan otras disposiciones'
- Modificada por la Ley 821 de 2003, publicada en el Diario Oficial No. 45.244, de 10 de julio de 2003, 'Por la cual se modifica el artículo 49 de la Ley 617 de 2000
Trata sobre los gastos de funcionamiento de las entidades territoriales, especificando la obligación de utilización de los ingresos corrientes, la forma de hacer uso de los mismos y el porcentaje máximo de gastos de funcionamiento, de acuerdo con la categoría de cada entidad. Arts. 1 a 14.</t>
  </si>
  <si>
    <t>Distrital</t>
  </si>
  <si>
    <t xml:space="preserve">SDH-000079 </t>
  </si>
  <si>
    <t>Por medio de la cual se adopta para la administración del impuesto de industria y comercio, avisos y tableros en el Distrito Capital de Bogotá, la clasificación de Actividades Económicas - CIIU revisión 4 adaptada por el DANE para Colombia</t>
  </si>
  <si>
    <t>SHD</t>
  </si>
  <si>
    <t>impuestos de ICA</t>
  </si>
  <si>
    <t>La Secretaría Distrital de Hacienda expidió la Resolución SDH-000265 del 13 de abril de 2021 “Por medio de la cual se adopta y actualiza para la administración del impuesto de industria y comercio, avisos y tableros en el Distrito Capital de Bogotá, la Clasificación de Actividades Económicas-CIIU revisión 4 adoptada por el DANE para Colombia, con ocasión a la Resolución 549 del 8 de mayo de 2020 proferida por el DANE”.  La resolución establece la  clasificación de las actividades económicas para efectos de la administración, control, cobro y determinación del impuesto de industria y comercio en el Distrito Capital de Bogotá, deroga la Resolución No. SDH-000079 del 11 de marzo de 2013 y las demás normas que le sean contrarias.</t>
  </si>
  <si>
    <t>NACIONAL</t>
  </si>
  <si>
    <t>Presentación del Marco Normativo
Resolución 533 de 2015
Instructivo 002 de 2015
Resolución 620 de 2015
Resolución 113 de 2016
Resolución 468 de 2016
Resolución 693 de 2016
Resolución 484 de 2017</t>
  </si>
  <si>
    <t>Marco Normativo para Entidades de Gobierno</t>
  </si>
  <si>
    <t>CONTADURIA</t>
  </si>
  <si>
    <t>Marco Normativo es aplicable a las entidades de gobierno que se encuentran bajo el ámbito del Régimen de Contabilidad Pública.</t>
  </si>
  <si>
    <t>2015-2016-2017</t>
  </si>
  <si>
    <t xml:space="preserve">La Contaduría General de la Nación (CGN) expidió la Resolución 533 de 2015 y sus modificaciones, por la cual incorpora, como parte integrante del Régimen de Contabilidad Pública, el Marco Normativo para Entidades de Gobierno, el cual está conformado por: el Marco Conceptual para la Preparación y Presentación de Información Financiera; las Normas para el Reconocimiento, Medición, Revelación y Presentación de los Hechos Económicos; los Procedimientos Contables; las Guías de Aplicación; el Catálogo General de Cuentas; y la Doctrina Contable Pública.
Este Marco Normativo es aplicable a las entidades de gobierno que se encuentran bajo el ámbito del Régimen de Contabilidad Pública.
De igual manera, la CGN expidió el Instructivo 002 de 2015, con el fin de orientar a los regulados para la determinación de los saldos iniciales y para la elaboración y presentación de los primeros estados financieros bajo el nuevo Marco Normativo.
El Marco Normativo para Entidades de Gobierno es de acceso exclusivo para los usuarios dentro del territorio colombiano y se prohíbe, para cualquier persona natural o jurídica, la reproducción, distribución, modificación y comunicación de estos documentos a través de cualquier modalidad o medio. Lo anterior, de conformidad con las condiciones señaladas por la Federación Internacional de Contadores (IFAC) para utilizar material que ha desarrollado en las Normas Internacionales de Contabilidad del Sector Público.
Los documentos relativos a dicho Marco Normativo:
Presentación del Marco Normativo 
Resolución 533 de 2015 
Instructivo 002 de 2015 
Resolución 620 de 2015 
Resolución 113 de 2016 
Resolución 468 de 2016 
Resolución 693 de 2016 
Resolución 484 de 2017 </t>
  </si>
  <si>
    <t>Gestión Documental</t>
  </si>
  <si>
    <r>
      <t xml:space="preserve">MEDIANTE ACUERDO REGIONAL 07 DE 2019 SE DEROGAN TODAS LAS DISPOSICIONES EXPEDIDAS POR LA JUNTA DIRECTIVA QUE VERSAN SOBRE LAS MISMAS MATERIAS, EN ESPECIAL LOS ACUERDOS 001 de 2014, 004 de 2014, 006 de 2015, </t>
    </r>
    <r>
      <rPr>
        <sz val="14"/>
        <color rgb="FFFF0000"/>
        <rFont val="Calibri (Cuerpo)"/>
      </rPr>
      <t>007 de 2015</t>
    </r>
    <r>
      <rPr>
        <sz val="11"/>
        <color theme="1"/>
        <rFont val="Calibri"/>
        <family val="2"/>
        <scheme val="minor"/>
      </rPr>
      <t>, 008 de 2015, 009 de 2015, 011 de 2015,013 de 2015, 015 de 2015, 019 de 2015, 020 de 2015, 022 de 2015, 023 de 2015, 003 de 2016, 007 de 2016, 003 de 2018 y 007 de 2018</t>
    </r>
  </si>
  <si>
    <t>Norma</t>
  </si>
  <si>
    <t>Técnica</t>
  </si>
  <si>
    <t>ISO 9001</t>
  </si>
  <si>
    <t>SISTEMAS DE GESTIÓN DE LA CALIDAD. REQUISITOS.</t>
  </si>
  <si>
    <t>Gestión de la Calidad, Sistemas de la Calidad, gestión por procesos, administración de la calidad.</t>
  </si>
  <si>
    <t>Numeral 4</t>
  </si>
  <si>
    <t>El objeto de la norma ISO 9001 es definir los requisitos que debe cumplir una empresa para disponer de un sistema de gestión de la calidad. La norma ISO 9001:2015 es una norma genérica que permite que pueda ser aplicada en todo tipo de organizaciones, independientemente de su tamaño, actividad o ubicación geográfica.
ISO 19011, en su nueva versión 2018: detalla los requisitos para realizar las auditorías de un sistemas de gestión, incluidos los principios de auditoría, gestión de un programa de auditoría y realización de auditorías de sistemas de gestión, así como orientación sobre la evaluación de la competencia de las personas que participan en el proceso de auditoría. Esto aplica para las normas ISO 9001, ISO 14001, ISO 45001 e IATF 16949 entre muchas otras.</t>
  </si>
  <si>
    <t>NTCGP 1000</t>
  </si>
  <si>
    <t>NORMA TÉCNICA DE CALIDAD EN LA GESTIÓN PUBLICA</t>
  </si>
  <si>
    <t>SISTEMA DE GESTIÓN DE LA CALIDAD PARA LA RAMA EJECUTIVA DEL PODER PÚBLICO
Y OTRAS ENTIDADES PRESTADORAS DE SERVICIOS. REQUISITOS</t>
  </si>
  <si>
    <t>En cumplimiento de lo establecido en el artículo 6o de la Ley 872 de 2003, esta norma especifica los requisitos para la implementación de un Sistema de Gestión de la Calidad aplicable a la rama ejecutiva del poder público y otras entidades prestadoras de servicios.
Esta norma está dirigida a todas las entidades, y se ha elaborado con el propósito de que éstas puedan mejorar su desempeño y su capacidad de proporcionar productos y/o servicios que respondan a las necesidades y expectativas de sus clientes.</t>
  </si>
  <si>
    <t>Por el cual se reglamenta el Sistema Nacional de Archivos, se establece la Red Nacional de Archivos, se deroga el Decreto número 4124 de 2004 y se dictan otras disposiciones relativas a la administración de los archivos del Estado</t>
  </si>
  <si>
    <t>Sistema Nacional de Archivos</t>
  </si>
  <si>
    <t>Artículos compilados en el Decreto Único Reglamentario 1080 de 2015, por medio del cual se expide el Decreto Reglamentario Único del Sector Cultura, publicado en el Diario Oficial No. 49.523 de 26 de mayo de 2015. Debe tenerse en cuenta lo dispuesto por el artículo 3.1.1 del mismo Decreto 1080 de 2015.
- Modificado por el Decreto 106 de 2015, 'por el cual se reglamenta el Título VIII de la Ley 594 de 2000 en materia de inspección, vigilancia y control a los archivos de las entidades del Estado y a los documentos de carácter privado declarados de interés cultural; y se dictan otras disposiciones', publicado en el Diario Oficial No. 49.401 de 21 de enero de 2015.
Del artículo en mención es pertinente señalar que, el Decreto de 2578 de 2012, Decreto 2609 de 2012, Decreto 1515 de 2013, Decreto 2758 de 2013, Decreto 1100 de 2014, Decreto 029 de 2015, Decreto 103 de 2015, Decreto 106 de 2015, no se encuentran vigentes.
El Sistema Nacional de Archivos tiene como fin adoptar y difundir los programas que establezca el Archivo General de la Nación; a través de este decreto se define su ámbito de aplicación, las instancias de articulación a nivel territorial e institucional, las instancias asesoras, la creación de los archivos generales, de los consejos territoriales, de los comités técnicos, del comité interno de archivo, sus funciones, la operación de sus reuniones y sus inhabilidades; la evaluación de los documentos de archivo estará a cargo de las oficinas de archivo o de gestión documental de cada entidad.</t>
  </si>
  <si>
    <r>
      <t xml:space="preserve">MEDIANTE ACUERDO REGIONAL </t>
    </r>
    <r>
      <rPr>
        <sz val="11"/>
        <color rgb="FFFF0000"/>
        <rFont val="Calibri (Cuerpo)"/>
      </rPr>
      <t>07 DE 2019</t>
    </r>
    <r>
      <rPr>
        <sz val="11"/>
        <color theme="1"/>
        <rFont val="Calibri"/>
        <family val="2"/>
        <scheme val="minor"/>
      </rPr>
      <t xml:space="preserve"> SE DEROGAN TODAS LAS DISPOSICIONES EXPEDIDAS POR LA JUNTA DIRECTIVA QUE VERSAN SOBRE LAS MISMAS MATERIAS, EN ESPECIAL LOS ACUERDOS 001 de 2014, 004 de 2014, 006 de 2015, 007 de 2015, 008 de 2015, 009 de 2015, 011 de 2015,013 de 2015, 015 de 2015, 019 de 2015, 020 de 2015, 022 de 2015, 023 de 2015, 003 de 2016, 007 de 2016, 003 de 2018 y 007 de 2018</t>
    </r>
  </si>
  <si>
    <t>CONSTITUCIÓN POLÍTICA DE COLOMBIA</t>
  </si>
  <si>
    <t>C N</t>
  </si>
  <si>
    <t xml:space="preserve">Artículos 8, 15, 20, 23, 70, 72, 74 y 95 numeral 8. </t>
  </si>
  <si>
    <t>CREA EL ARCHIVO GENERAL DE LA NACION Y SE DICTAN OTRAS DISPOSICIONES</t>
  </si>
  <si>
    <t xml:space="preserve">AGN </t>
  </si>
  <si>
    <t>Reglamentado DECRETO 1382 de 1995
Reglamentado DECRETO 1515 de 2013</t>
  </si>
  <si>
    <t>DEFINE Y REGLAMENTA EL ACCESO Y USO DE LOS MENSAJES DE DATOS, DEL COMERCIO ELECTRONICO Y DE LAS FIRMAS DIGITALES, Y SE ESTABLECEN LAS ENTIDADES DE CERTIFICACION</t>
  </si>
  <si>
    <t>MENSAJES DE DATOS Y DOCUMENTO ELECTRÓNICO</t>
  </si>
  <si>
    <t xml:space="preserve"> Modificada por el Decreto 19 de 2012, publicado en el Diario Oficial No. 48.308 de 10 de enero de 2012, 'Por el cual se dictan normas para suprimir o reformar regulaciones, procedimientos y trámites innecesarios existentes en la Administración Públic
Reglamentado parcialmente DECRETO 1747 de 2000
Desarrollado por DECRETO 4487 de 2009
 la Ley 527 reconoce dos tipos de firma, la denominada firma electrónica y la firma digital. Sobre la firma electrónica, la ley hace referencia a ella como aquel mecanismo técnico que permite identificar a una persona ante un sistema de información, siempre y cuando dicho mecanismo sea confiable y apropiado.</t>
  </si>
  <si>
    <t>LEY GENERAL DE ARCHIVOS</t>
  </si>
  <si>
    <t>FUNCIÓN ARCHIVÍSTICA DEL ESTADO</t>
  </si>
  <si>
    <r>
      <t>Reglamentada parcialmente por los Decretos Nacionales </t>
    </r>
    <r>
      <rPr>
        <sz val="11"/>
        <color rgb="FF007BFF"/>
        <rFont val="Calibri"/>
        <family val="2"/>
        <scheme val="minor"/>
      </rPr>
      <t>4124</t>
    </r>
    <r>
      <rPr>
        <sz val="11"/>
        <color rgb="FF333333"/>
        <rFont val="Calibri"/>
        <family val="2"/>
        <scheme val="minor"/>
      </rPr>
      <t> de 2004, </t>
    </r>
    <r>
      <rPr>
        <sz val="11"/>
        <color rgb="FF007BFF"/>
        <rFont val="Calibri"/>
        <family val="2"/>
        <scheme val="minor"/>
      </rPr>
      <t>1100</t>
    </r>
    <r>
      <rPr>
        <sz val="11"/>
        <color rgb="FF333333"/>
        <rFont val="Calibri"/>
        <family val="2"/>
        <scheme val="minor"/>
      </rPr>
      <t> de 2014.
Con esta Ley el Estado está obligado a la creación, organización, preservación y control de los archivos, teniendo en cuenta los principios de procedencia y orden original, el ciclo vital de los documentos y la normatividad archivística.</t>
    </r>
  </si>
  <si>
    <t>CÓDIGO DISCIPLINARIO ÚNICO</t>
  </si>
  <si>
    <t>DEBERES Y PROHIBICIONES</t>
  </si>
  <si>
    <t>Artículo 34 numeral 5 y artículo 35 numerales 8, 13 y 21.</t>
  </si>
  <si>
    <t>Ley derogada, a partir del 29 de marzo de 2022, por el artículo 265 de la Ley 1952 de 2019, salvo el artículo 30 que continúa vigente hasta el del 28 de diciembre de 2023</t>
  </si>
  <si>
    <t>Dirección Administrativa y Financiera</t>
  </si>
  <si>
    <t>CÓDIGO DISCIPLINARIO ÚNICO
Por medio de la cual se expide el Código General Disciplinario, se derogan la Ley 734 de 2002 y algunas disposiciones de la Ley 1474 de 2011, relacionadas con el derecho disciplinario</t>
  </si>
  <si>
    <t>Artículo 23, 37 , 38 y 39</t>
  </si>
  <si>
    <t>Corregida por el Decreto 1656 de 2021, 'por el cual se corrigen unos yerros en la Ley 2094 de 2021 “por medio de la cual se reforma la Ley 1952 de 2019 y se dictan otras disposiciones”', publicado en el Diario Oficial No. 51.880 de 6 de diciembre de 2021.
- Modificada por la Ley 2094 de 2021, 'por medio de la cual se reforma la Ley 1952 de 2019 y se dictan otras disposiciones', publicada en el Diario Oficial No. 51.720 de 29 de junio de 2021.
- El plazo de entrada en vigencia de esta ley se prorrogó hasta el 1 de julio de 2021 por el artículo 140 de la Ley 1955 de 2019, 'por el cual se expide el Plan Nacional de Desarrollo 2018-2022. “Pacto por Colombia, Pacto por la Equidad”', publicada en el Diario Oficial No. 50.964 de 25 de mayo 2019.</t>
  </si>
  <si>
    <t>RACIONALIZACIÓN DE TRÁMITES Y PROCEDIMIENTOS ADMINISTRATIVOS</t>
  </si>
  <si>
    <t>MEDIOS TECNOLÓGICOS</t>
  </si>
  <si>
    <t>Artículo 3 inciso 3 y artículos 6, 8, 10, 20 y 28.</t>
  </si>
  <si>
    <t>Modificada por la Ley 2136 de 2021, 'por medio de la cual se establecen las definiciones, principios y lineamientos para la reglamentación y orientación de la Política Integral Migratoria del Estado Colombiano - PIM, y se dictan otras disposiciones', publicada en el Diario Oficial No. 51.756 de 4 de agosto de 2021.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
- En criterio del editor, para la interpretación del Artículo 82 de esta ley, debe tenerse en cuenta lo dispuesto por el Artículo 110 de la Ley 1098 de 2006, 'por la cual se expide el Código de la Infancia y la Adolescencia', publicada en el Diario Oficial No. 46.446 de 8 de noviembre de 2006.
- Corregida por el Decreto 3075 de 2005, publicado en el Diario Oficial No. 46.023 de 06 de septiembre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
La política de antitrámites, establecida por el Gobierno nacional, a través de la Ley 962 de 2005 (2005), debe ser integrada por todas las instituciones del país que ejercen funciones públicas o prestan servi- cios públicos, con el fin de mejorar y optimizar sus procesos y sus trámites, y así buscar el beneficio de todas las partes relacionadas, debido a que, tanto para el ciudadano como para la entidad, esto implica una reducción de tiempos, documentación, costos y energía. Además, permite redefinir la organización, brindando una trazabili- dad en cada paso del recorrido que implica cada uno de los trámites o procesos de la entidad, los cuales se hacen más efectivos y, por ende, la gestión en general</t>
  </si>
  <si>
    <t xml:space="preserve">REGLAMENTA EL EJERCICIO PROFESIONAL DE LA ARCHIVÍSTICA Y DICTA EL CÓDIGO DE ÉTICA </t>
  </si>
  <si>
    <t>PROFESIÓN DE ARCHIVÍSTICA</t>
  </si>
  <si>
    <t xml:space="preserve">
La Ley 1409 de 2010 tiene como objetivo principal la reglamentación del ejercicio de la profesión archivística, motivo por el cual la participación del gremio de los Archivistas y su impacto en la profesión marca un hito en quienes han ejercido esta ciencia.</t>
  </si>
  <si>
    <t>CÓDIGO DE PROCEDIMEINTO ADMINISTRATIVO Y DE LO CONTENCIOSO ADMINISTRATIVO</t>
  </si>
  <si>
    <t>USO MEDIOS ELECTRÓNICOS EN PROCEDIMIENTO ADMINISTRATIVO</t>
  </si>
  <si>
    <t>Capítulo IV: artículo 53 al 64.</t>
  </si>
  <si>
    <t>Modificada por la Ley 2195 de 2022, 'por medio de la cual se adoptan medidas en materia de transparencia, prevención y lucha contra la corrupción y se dictan otras disposiciones', publicada en el Diario Oficial No. 51.921 de 18 de enero de 2022.
- Modificada por la Ley 2080 de 2021, 'por medio de la cual se Reforma el Código de Procedimiento Administrativo y de lo Contencioso Administrativo –Ley 1437 de 2011– y se dictan otras disposiciones en materia de descongestión en los procesos que se tramitan ante la jurisdicción', publicada en el Diario Oficial No. 51.568 de 25 de enero de 2021.
- Consultar el Decreto Legislativo 806 de 2020,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publicado en el Diario Oficial No. 51.335 de 4 de junio de 2020.
- Consultar el Decreto Legislativo 564 de 2020, 'por el cual se adoptan medidas para la garantía de los derechos de los usuarios del sistema de justicia, en el marco del Estado de Emergencia Económica, Social y Ecológica', publicado en el Diario Oficial No. 51.286 de 15 de abril de 2020.
- Consultar Decreto Legislativo 491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publicado en el Diario Oficial No. 51.270 de 28 de marzo 2020.
- Modificada por el Decreto Ley 403 de 2020, 'por el cual se dictan normas para la correcta implementación del Acto Legislativo 04 de 2019 y el fortalecimiento del control fiscal', publicado en el Diario Oficial No. 51.258 de 16 de marzo 2020.
- Modificada por la Ley 1755 de 2015, 'por medio de la cual se regula el Derecho Fundamental de Petición y se sustituye un título del Código de Procedimiento Administrativo y de lo Contencioso Administrativo', publicada en el Diario Oficial No. 49.559 de 30 de junio de 2015.
- Modificada por la Ley 1564 de 2012, publicada en el Diario Oficial No. 48.489 de 12 de julio de 2012, 'Por medio de la cual se expide el Código General del Proceso y se dictan otras disposiciones.'
- Modificada por la Ley 1450 de 2011, publicada en el Diario Oficial No. 48.102 de 16 de junio de 2011, 'Por la cual se expide el Plan Nacional de Desarrollo, 2010-2014</t>
  </si>
  <si>
    <t>CÓDIGO GENERAL DEL PROCESO</t>
  </si>
  <si>
    <t>EXPEDIENTES, NOTIFICACIONES Y DOCUMENTOS DEL PROCESO</t>
  </si>
  <si>
    <t>Artículo 49, 96 num 5, 103, 114 al 116, 122 al 126, 422 y Sección III Capítulo IX Documentos.</t>
  </si>
  <si>
    <t>Modificada por la Ley 2113 de 2021, 'por medio del cual se regula el funcionamiento de los consultorios jurídicos de las instituciones de educación superior', publicada en el Diario Oficial No. 51.750 de 29 de julio de 2021.
- Modificada por la Ley 2080 de 2021, 'por medio de la cual se Reforma el Código de Procedimiento Administrativo y de lo Contencioso Administrativo –Ley 1437 de 2011– y se dictan otras disposiciones en materia de descongestión en los procesos que se tramitan ante la jurisdicción', publicada en el Diario Oficial No. 51.568 de 25 de enero de 2021.
- Modificada por la Ley 2030 de 2020, 'por medio de la cual se modifica el artículo 38 de la Ley 1564 de 2012 y los artículos 205 y 206 de la Ley 1801 de 2016', publicada en el Diario Oficial No. 51.388 de 27 de julio de 2020.
- Consultar el Decreto Legislativo 564 de 2020, 'por el cual se adoptan medidas para la garantía de los derechos de los usuarios del sistema de justicia, en el marco del Estado de Emergencia Económica, Social y Ecológica', publicado en el Diario Oficial No. 51.286 de 15 de abril de 2020.
- Consultar Decreto Legislativo 491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publicado en el Diario Oficial No. 51.270 de 28 de marzo 2020.
- Modificada por la Ley 1996 de 2019, 'por medio de la cual se establece el régimen para el ejercicio de la capacidad legal de las personas con discapacidad mayores de edad', publicada en el Diario Oficial No. 51.057 de 26 de agosto 2019.
- Modificada por la Ley 1743 de 2014, 'por medio de la cual se establecen alternativas de financiamiento para la Rama Judicial', publicada en el Diario Oficial No. 49.376 de 26 de diciembre de 2014.
- Modificada por la Ley 1676 de 2013, 'por la cual se promueve el acceso al crédito y se dictan normas sobre garantías mobiliarias', publicada en el Diario Oficial No. 48.888 de 20 de agosto de 2013.
- Modificada por el Decreto 1736 de 2012, 'por el que se corrigen unos yerros en la Ley 1564 del 12 de julio de 2012, “por medio de la cual se expide el Código General del Proceso y se dictan otras disposiciones”', publicado en el Diario Oficial No. 48.525 de 17 de agosto de 2012; corregido mediante Fe de Erratas publicada en el Diario Oficial No. 48.530 de 22 de agosto de 2012</t>
  </si>
  <si>
    <t>SE CREA LA LEY DE TRANSPARENCIA Y DEL DERECHO DE ACCESO A LA INFORMACIÓN PÚBLICA NACIONAL</t>
  </si>
  <si>
    <t>ACCESO A LA INFORMACIÓN PÚBLICA</t>
  </si>
  <si>
    <t>La Ley Estatutaria 1712 del 6 de marzo de 2014 consagró el Derecho de Acceso a la Información Pública como un derecho fundamental que tienen todas las personas para conocer de la existencia y acceder a la información pública en posesión o bajo control de los sujetos obligados, consiste en la posibilidad real que tiene toda persona para conocer acerca de la existencia y poder acceder a la información pública que tengan en posesión o bajo control los sujetos obligados.
Modificada por la Ley 2195 de 2022, 'por medio de la cual se adoptan medidas en materia de transparencia, prevención y lucha contra la corrupción y se dictan otras disposiciones', publicada en el Diario Oficial No. 51.921 de 18 de enero de 2022.
- 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</si>
  <si>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DISPOSICIONES GENERALES PARA LA PROTECCIÓN DE DATOS PERSONALES</t>
  </si>
  <si>
    <t>DATOS PERSONALES - HABEAS DATA</t>
  </si>
  <si>
    <t>Mediante Sentencia C-748-11 de 6 de octubre de 2011, Magistrado Ponente Dr. Jorge Ignacio Pretelt Chaljub, la Corte Constitucional efectuó la revisión de constitucionalidad del Proyecto de Ley Estatutaria No. 184/10 Senado, 046/10 Cámara y declaró EXEQUIBLE el proyecto de ley, por su aspecto formal, salvo los artículos 29, 30 y 31 &lt;del proyecto de ley&gt; que se declarón INEXEQUIBLES por vicios de procedimiento en su aprobación
La Ley 1581 de 2012 constituye el marco general de la protección de los datos personales en Colombia. Que mediante sentencia C-748 del 6 de octubre de 2011 la Corte Constitucional declaró exequible el Proyecto de Ley Estatutaria No. 184 de 2010 Senado, 046 de 2010 Cámara.
La Ley 1581 de 2012 prohíbe la transferencia de datos personales de cualquier tipo a países que no proporcionen niveles adecuados de protección de datos. Esta prohibición NO REGIRÁ cuando se trate de: Información respecto de la cual el Titular haya otorgado su autorización expresa e inequívoca para la transferencia</t>
  </si>
  <si>
    <t>SE ESTABLECEN LOS LINEAMIENTOS PARA LA RECONSTRUCCIÓN DE EXPEDIENTES</t>
  </si>
  <si>
    <t>RECONSTRUCCIÓN DE EXPEDIENTES</t>
  </si>
  <si>
    <t>El acuerdo establece el procedimiento técnico archivístico que debe seguirse para la reconstrucción de los expedientes, a partir de la función archivística. El presente Acuerdo aplica a todas las Entidades del Estado en sus diferentes niveles: nacional, departamental, distrital, municipal, de las entidades territoriales indígenas, y demás entidades territoriales que se creen por Ley, así como las entidades privadas que cumplen funciones públicas, y demás organismos regulados por la Ley 594 de 2000</t>
  </si>
  <si>
    <t>DESARROLLA EL ARTICULO 43 DEL CAPITULO V DEL REGLAMENTO GENERAL DE ARCHIVOS SOBRE "RESTRICCIONES POR RAZONES DE CONSERVACION" Y "ACCESO A LOS DOCUMENTOS DE ARCHIVO"</t>
  </si>
  <si>
    <t>ACCESO  Y CONSERVACIÓN DE DOCUMENTOS</t>
  </si>
  <si>
    <t>DESARROLLA EL ARTICULO 59 DEL CAPITULO 7 "CONSERVACION DE DOCUMENTOS", DEL REGLAMENTO GENERAL DE ARCHIVOS SOBRE CONSERVACION PREVENTIVA, CONSERVACION Y RESTAURACION DOCUMENTAL</t>
  </si>
  <si>
    <t>CONSERVACION DE DOCUMENTOS Y RESTAURACIÓN</t>
  </si>
  <si>
    <t>Acuerdo derogado por el artículo 32 del Acuerdo 6 de 2014</t>
  </si>
  <si>
    <t>DESARROLLA AL ARTICULO 7 "CONSERVACION DE DOCUMENTOS" DEL REGLAMENTO GENERAL DE ARCHIVOS SOBRE "CONDICIONES DE EDIFICIOS Y LOCALES DESTINADOS A ARCHIVOS"</t>
  </si>
  <si>
    <t>CONDICIONES EDIFICIOS, AMBIENTE Y MOBILIARIO PARA ARCHIVO</t>
  </si>
  <si>
    <t>Los edificios y locales destinados como sedes de archivos deberán cumplir con las condiciones de edificación, almacenamiento, medio ambiental, de seguridad y de mantenimiento que garanticen la adecuada conservación de los acervos documentales</t>
  </si>
  <si>
    <t>PAUTAS PARA LA ADMINISTRACION DE LAS COMUNICACIONES OFICIALES EN LAS ENTIDADES PÚBLICAS Y LAS PRIVADAS QUE CUMPLAN FUNCIONES PÚBLICAS</t>
  </si>
  <si>
    <t xml:space="preserve">COMUNICACIONES OFICIALES - CORRESPONDENCIA </t>
  </si>
  <si>
    <t>todas las entidades públicas, estarán sujetas a lo que el Consejo Directivo del Archivo General señale frente al tema de la gestión documental, incluido en ello todo lo referente al Acuerdo N° 060 de 2001 y demás normas afines.
Esta disposición establece pautas para la administración de las comunicaciones oficiales en las entidades públicas y las privadas que cumplen funciones públicas. Adopta definiciones, señala la obligación de las entidades de establecer la unidad de correspondencia que gestione de manera centralizada y normalizada, los servicios de recepción, radicación y distribución de sus comunicaciones; firmas responsables, procedimientos para la radicación de comunicaciones oficiales, numeración de actos administrativos, comunicaciones internas, control de comunicaciones oficiales, conservación documental, comunicaciones oficiales recibidas y enviadas, comunicaciones oficiales vía fax y por correo electrónico, imagen corporativa y horario de atención al público.</t>
  </si>
  <si>
    <t xml:space="preserve">ESPECIFICACIONES TÉCNICAS Y REQUISITOS PARA CONTRATAR SERVICIOS DE DEPÓSITO, CUSTODIA, ORGANIZACIÓN, REPROGRAFÍA Y CONSERVACIÓN DE ARCHIVO </t>
  </si>
  <si>
    <t xml:space="preserve">CONTRATAR SERVICIOS DE ARCHIVO </t>
  </si>
  <si>
    <t xml:space="preserve"> Derogado por el art. 15, Acuerdo Archivo General de la Nación 008 de 2014</t>
  </si>
  <si>
    <t>DESARROLLA EL ARTICULO 15 DE LA LEY 594 DE 2000 SOBRE INSTRUCTIVO DEL FORMATO ÚNICO DE INVENTARIO DOCUMENTAL</t>
  </si>
  <si>
    <t xml:space="preserve">RESPONSABILIDAD DEL SERVIDOR PÚBLICO </t>
  </si>
  <si>
    <t>El acuerdo 038 de 2002 documenta acerca de la "responsabilidad del servidor publico frente a los documentos y archivos"; tomando como referencia el instructivo formato único de inventario documental para que en caso de vinculación o desvinculación, se reciban o entreguen según el caso, los archivos y documentos</t>
  </si>
  <si>
    <t>CRITERIOS PARA LA ORGANIZACIÓN DE LOS ARCHIVOS DE GESTIÓN EN LAS ENTIDADES PÚBLICAS Y LAS PRIVADAS QUE CUMPLEN FUNCIONES PÚBLICAS, SE REGULA EL INVENTARIO ÚNICO DOCUMENTAL Y SE DESARROLLAN LOS ARTICULOS 21, 22, 23 Y 26 DE LA LEY GENERAL DE ARCHIVOS 594 E 2000</t>
  </si>
  <si>
    <t>ORGANIZACIÓN ARCHIVOS DE GESTIÓN PÚBLICOS</t>
  </si>
  <si>
    <t>Es el cual se establecen los criterios para la organización de los archivos de gestión en las entidades públicas y las privadas que cumplen funciones públicas se regulan el Inventario Único documental.</t>
  </si>
  <si>
    <t>SE MODIFICA EL PROCEDIMIENTO PARA LA ELABORACIÓN, PRESENTACIÓN, EVALUACIÓN, APROBACIÓN E IMPLEMENTACIÓN DE LAS TABLAS DE RETENCIÓN DOCUMENTAL Y LAS TABLAS DE VALORACIÓN  DOCUMENTAL</t>
  </si>
  <si>
    <t>TRD Y TVD</t>
  </si>
  <si>
    <t>Reglamenta parcialmente los Decretos 2578 y 2609 de 2012 y modifica el procedimiento para la elaboración, presentación, evaluación, aprobación e implementación de las Tablas de Retención Documental y las Tablas de Valoración Documental
Las Tablas de Retención Documental y las Tablas de Valoración Documental deben ser elaboradas por un equipo interdisciplinario conformado por profesionales en diferentes disciplinas como la archivística, historia, derecho, administración pública, ingeniería industrial, entre otras.</t>
  </si>
  <si>
    <t>CRITERIOS BÁSICOS PARA LA CREACIÓN, CONFORMACIÓN, ORGANIZACIÓN, CONTROL Y CONSULTA DE LOS EXPEDIENTES DE ARCHIVO</t>
  </si>
  <si>
    <t>EXPEDIENTES DE ARCHIVO</t>
  </si>
  <si>
    <t>Esta disposición  establece los criterios básicos para creación, conformación, organización, control y consulta de los expedientes de archivo. El presente Acuerdo aplica a todas las entidades públicas en sus diferentes niveles, nacional departamental, distrital municipal, de las entidades territoriales indígenas, y demás entidades territoriales que se creen por ley, así como las entidades privadas que cumplen funciones públicas y demás organismos regulados por la Ley 594 de 2000.</t>
  </si>
  <si>
    <t>SE DESARROLLA EL TÍTULO XI  "CONSERVACIÓN DE DOCUMENTOS" DE LA LEY 594 DEL 2000</t>
  </si>
  <si>
    <t>SIC</t>
  </si>
  <si>
    <t>El Acuerdo contiene el conjunto de acciones a corto, mediano y largo plazo que tienen como fin implementar los programas, procesos y procedimientos, tendientes a mantener las características físicas y funcionales de los documentos de archivo conservando sus características de autenticidad, integridad, inalterabilidad, originalidad</t>
  </si>
  <si>
    <t>SE ESTABLECEN ESPECIFICACIONES TÉCNICAS Y LOS REQUISITOS PARA LA PRESTACIÓN DE SERVICIOS DE DEPÓSITO, CUSTODIA, ORGANIZACIÓN, REPROGRAFÍA Y CONSERVACIÓN DE DOCUMENTOS DE ARCHIVO</t>
  </si>
  <si>
    <t>SERVICIOS DE GESTIÓN DOCUMENTAL</t>
  </si>
  <si>
    <t>Establece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 Las Entidades del Estado en sus diferentes niveles: nacional, departamental, distrital, municipal, de las entidades territoriales indígenas, y demás entidades territoriales que se creen por Ley, así como las entidades privadas que cumplen funciones públicas, y demás organismos regulados por la Ley 594 de 2000, podrán contratar con personas naturales o jurídicas los servicios de custodia, organización, reprografía y conservación de documentos de archivo, y cualquier otro servicio derivado de la normatividad archivística nacional, dando cumplimiento a lo establecido en el presente Acuerdo así como a los demás requisitos y condiciones que establezca el Archivo General de la Nación, con las excepciones establecidas en el artículo 13° del Decreto 1515 de 2013 y demás normas que la modifiquen, adicionen o sustituyan</t>
  </si>
  <si>
    <t>CRITERIOS BÁSICOS PARA LA CLASIFICACIÓN, ORDENACIÓN Y DESCRIPCIÓN DE LOS ARCHIVOS EN LAS ENTIDADES PÚBLICAS Y PRIVADAS QUE CUMPLEN FUNCIONES PÚBLICAS</t>
  </si>
  <si>
    <t>ORGANIZACIÓN ARCHIVOS PÚBLICOS</t>
  </si>
  <si>
    <t>Establece los criterios básicos paro la clasificación, ordenación y descripción de los archivos de todas las entidades del Estado en sus diferentes niveles, nacional departamental, distrital municipal, de las entidades territoriales indígenas, y demás entidades territoriales que se creen por ley así como las entidades privadas que cumplen funciones públicas y demás organismos regulados por la Ley 594 de 2000</t>
  </si>
  <si>
    <t>COMPETENCIAS PERSONAL ENCARGADO DEL MANEJO DOCUMENTAL Y ARCHIVÍSTICO E INSCRIPCIÓN DE PROYECTOS ARCHIVÍSTICOS EN LOS PLANES DE DESARROLLO</t>
  </si>
  <si>
    <t>COMPETENCIAS PERSONAL DE ARCHIVO</t>
  </si>
  <si>
    <t>Dirigido a GOBERNADORES, ALCALDES, SECRETARIOS GENERALES, JEFES DE RECURSOS HUMANOS, JEFES DE CONTROL INTERNO, Y DEPENDENCIAS ENCARGADAS DEL MANEJO DOCUMENTAL Y ARCHIVÍSTICO DE LAS ENTIDADES PÚBLICAS Y PRIVADAS QUE CUMPLEN UNA FUNCIÓN PÚBLICA, con el fin de que las entidades departamentales, distritales y municipales para que se verifique que los funcionarios encargados de la administración de los archivos públicos cualquiera sea su nivel, cuenten con capacitación y formación en archivística y con experiencia relacionada, debidamente certificada, mínimo de tres (3) años, para garantizar el manejo idóneo de los archivos de las entidades públicas y privadas que cumplen funciones públicas</t>
  </si>
  <si>
    <t>ADQUISICIÓN DE HERRAMIENTAS TECNOLÓGICAS DE GESTIÓN DOCUMENTAL</t>
  </si>
  <si>
    <t>HERRAMIENTAS TECNOLÓGICAS DE GESTIÓN DOCUMENTAL</t>
  </si>
  <si>
    <t>RECOMENDACIONES PARA PROCESOS DE DIGITALIZACIÓN Y COMUNICACIONES OFICIALES ELECTRÓNICAS EN EL MARCO DE LA INICIATIVA CERO PAPEL</t>
  </si>
  <si>
    <t>DIGITALIZACIÓN - CERO PAPEL</t>
  </si>
  <si>
    <t>La política de reducción de papel se basa en el aprovechamiento de la tecnología disponible en las entidades para el desarrollo de las actividades administrativas en el cumplimiento de sus funciones, tal como se estipula a través de la Directiva
Esta circular  está dirigida a las Entidades del Estado en sus diferentes niveles de la Organización Administrativa, Territorial y por Servicios, Entidades Privadas que cumplen funciones públicas, Organismos y Entidades de Certificación, archivos privados de interés público y demás Entidades y Archivos que hacen parte del Sistema Nacional de Archivos (SNA), emitiendo recomendaciones para llevar a cabo procesos de digitalización y comunicaciones oficiales electrónicas en el marco de la iniciativa _x001C_cero papel_x001D_.</t>
  </si>
  <si>
    <t>DECISIONES SOBRE LA SOLUCIÓN TECNOLÓGICA DE APOYO AL APLICATIVO DE GESTIÓN DOCUMENTAL ORFEO</t>
  </si>
  <si>
    <t xml:space="preserve">APLICATIVO DE GESTIÓN DOCUMENTAL </t>
  </si>
  <si>
    <t>Orfeo es un sistema de Gestión Documental y de procesos desarrollado inicialmente por la Superintendencia de Servicios Públicos Domiciliarios (SSPD) en Colombia, licenciado como software libre bajo licencia  GNU/GPL para compartir el conocimiento y mantener la creación colectiva.
Orfeo permite incorporar la gestión de los documentos a los procesos de cualquier organización, automatizando procedimientos, con importantes ahorros en tiempo, costos y recursos tales como toners de impresora, papel, fotocopias, entre otros, así como el control sobre los documentos.</t>
  </si>
  <si>
    <t>ESTÁNDARES MÍNIMOS EN PROCESOS DE ADMINISTRACIÓN DE ARCHIVOS Y GESTIÓN DE DOCUMENTOS ELECTRÓNICOS</t>
  </si>
  <si>
    <t xml:space="preserve">GESTIÓN DE DOCUMENTOS ELECTRÓNICOS </t>
  </si>
  <si>
    <t>Los objetivos de un SGD son los siguientes: Coordinar y controlar las actividades específicas que afecten a la creación, la recepción, la ubicación, el acceso y la preservación de los documentos. Custodiar y recuperar la documentación que se genera de un modo eficaz</t>
  </si>
  <si>
    <t>EFICIENCIA ADMINISTRATIVA Y LINEAMIENTOS POLÍTICA CERO PAPEL</t>
  </si>
  <si>
    <t>POLÍTICA CERO PAPEL</t>
  </si>
  <si>
    <t>La Directiva promueve la eficiencia administrativa y lineamientos de la política cero papel en la administración pública</t>
  </si>
  <si>
    <t>LINEAMIENTOS GENERALES PARA LA PLANEACIÓN Y LA GESTIÓN</t>
  </si>
  <si>
    <t>EFICIENCIA ADMINISTRATIVA - GESTIÓN DOCUMENTAL</t>
  </si>
  <si>
    <t>Artículo 3,  literal d).</t>
  </si>
  <si>
    <t>Artículos compilados en el Decreto Único Reglamentario 1083 de 2015, por medio del cual se expide el Decreto Único Reglamentario del Sector de Función Pública, publicado en el Diario Oficial No. 49.523 de 26 de mayo de 2015. Debe tenerse en cuenta lo dispuesto por el artículo 3.1.1 del mismo Decreto 1083 de 2015.</t>
  </si>
  <si>
    <t>SISTEMA NACIONAL DE ARCHIVOS Y ADMINISTRACIÓN DE LOS ARCHIVOS DEL ESTADO</t>
  </si>
  <si>
    <t xml:space="preserve">SNA - COMITÉ INTERNO DE ARCHIVO </t>
  </si>
  <si>
    <t>Artículos compilados en el Decreto Único Reglamentario 1080 de 2015, por medio del cual se expide el Decreto Reglamentario Único del Sector Cultura, publicado en el Diario Oficial No. 49.523 de 26 de mayo de 2015. Debe tenerse en cuenta lo dispuesto por el artículo 3.1.1 del mismo Decreto 1080 de 2015.
- Modificado por el Decreto 106 de 2015, 'por el cual se reglamenta el Título VIII de la Ley 594 de 2000 en materia de inspección, vigilancia y control a los archivos de las entidades del Estado y a los documentos de carácter privado declarados de interés cultural; y se dictan otras disposiciones', publicado en el Diario Oficial No. 49.401 de 21 de enero de 2015.</t>
  </si>
  <si>
    <t>DISPOSICIONES EN MATERIA DE GESTIÓN DOCUMENTAL PARA TODAS LAS ENTIDADES DEL ESTADO</t>
  </si>
  <si>
    <t xml:space="preserve">GESTIÓN DOCUMENTAL - PGD - SGD - GDEA </t>
  </si>
  <si>
    <t>Derogado por Decreto 1080 de 2015 Sector Cultura
Artículos compilados en el Decreto Único Reglamentario 1080 de 2015, por medio del cual se expide el Decreto Reglamentario Único del Sector Cultura, publicado en el Diario Oficial No. 49.523 de 26 de mayo de 2015. Debe tenerse en cuenta lo dispuesto por el artículo 3.1.1 del mismo Decreto 1080 de 2015</t>
  </si>
  <si>
    <t>METODOLOGÍA, ESTÁNDARES Y ESTRATEGIAS DEL PLAN ANTICORRUPCIÓN Y DE ATENCIÓN AL CIUDADANO</t>
  </si>
  <si>
    <t>PLAN ANTICORRUPCIÓN Y DE ATENCIÓN AL CIUDADANO</t>
  </si>
  <si>
    <t>Artículo 3, capítulo VI, literal d.</t>
  </si>
  <si>
    <t xml:space="preserve">Relacionado con la Ley 1474 de 2011 o Estatuto Anticorrupción.
 Derogado Parcialmente por el Decreto 1081 de 2015, teniendo en cuenta que los artículos  están compilados en el Decreto Único Reglamentario 1081 de 2015, por medio del cual se expide el Decreto Reglamentario Único del Sector Presidencia de la República, publicado en el Diario Oficial No. 49.523 de 26 de mayo de 2015. Debe tenerse en cuenta lo dispuesto por el artículo 3.1.1 del mismo Decreto 1081 de 2015.
</t>
  </si>
  <si>
    <t>NORMAS PARA SUPRIMIR O REFORMAR REGULACIONES, PROCEDIMIENTOS Y TRÁMITES INNECESARIOS EXISTENTES EN LA ADMINISTRACIÓN PÚBLICA</t>
  </si>
  <si>
    <t>ANTITRÁMITES</t>
  </si>
  <si>
    <t>Artículos 9° al 16, 26, 33 y 57 al 63.</t>
  </si>
  <si>
    <t>Modificada por la Ley 2136 de 2021, 'por medio de la cual se establecen las definiciones, principios y lineamientos para la reglamentación y orientación de la Política Integral Migratoria del Estado Colombiano - PIM, y se dictan otras disposiciones', publicada en el Diario Oficial No. 51.756 de 4 de agosto de 2021.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t>
  </si>
  <si>
    <t>REGLAMENTA EL ART. 7 DE LA LEY 527 DE 1999, SOBRE LA FIRMA ELECTRÓNICA</t>
  </si>
  <si>
    <t>FIRMA ELECTRÓNICA</t>
  </si>
  <si>
    <t>Artículos compilados en el Decreto Único Reglamentario 1074 de 2015, por medio del cual se expide el Decreto Único Reglamentario del Sector Comercio, Industria y Turismo, publicado en el Diario Oficial No. 49.523 de 26 de mayo de 2015. Debe tenerse en cuenta lo dispuesto por el artículo 3.1.1 del mismo Decreto 1074 de 2015.
Es un reglamento que regula el artículo 7 de la Ley 527 de 1999, sobre la firma electrónica y otras disposiciones, complementando el marco jurídico de los mecanismos de autenticación.
Colombia adoptó la ley de comercio electrónico y firma electrónica, introduciendo el concepto de mensajes de datos, firma electrónica, firma digital y creó las Entidades de Certificación Digital</t>
  </si>
  <si>
    <t>DEFINE EL RÉGIMEN DE ACREDITACIÓN DE LAS ENTIDADES DE CERTIFICACIÓN CERRADAS Y ABIERTAS</t>
  </si>
  <si>
    <t>ENTIDADES DE CERTIFICACIÓN</t>
  </si>
  <si>
    <t xml:space="preserve">Reglamenta el artículo 160 del Decreto-ley 19 de 2012 que establece normas para suprimir o reformar regulaciones, procedimientos y trámites innecesarios existentes en la Administración Pública, la norma reglamentaria se refiere al régimen jurídico aplicable a las Entidades de Certificación que son aquellas que una vez autorizadas, están facultadas para: emitir certificados en relación con claves criptográficas de todas las personas, ofrecer o facilitar los servicios de registro y estampado cronológico de la transmisión y recepción de mensajes de datos, así como cumplir otras funciones relativas a las comunicaciones basadas en las firmas digitales, establece las formas de acreditación de las entidades de certificación cerradas y abiertas, patrimonio mínimo, garantías, declaración de prácticas de certificación (DPC), infraestructura y recursos, certificaciones recíprocas, deberes, responsabilidad, cesación de actividades, responsabilidad derivada de la administración de repositorio, supervisión y entidades de certificación autorizadas por la Superintendencia de Industria y Comercio.
Para todos los efectos debe tenerse en cuenta que los Artículos están compilados en el Decreto Único Reglamentario 1074 de 2015, por medio del cual se expide el Decreto Único Reglamentario del Sector Comercio, Industria y Turismo, publicado en el Diario Oficial No. 49.523 de 26 de mayo de 2015. Debe tenerse en cuenta lo dispuesto por el artículo 3.1.1 del mismo Decreto 1074 de 2015
</t>
  </si>
  <si>
    <t>POR EL CUAL SE REGLAMENTA PARCIALMENTELA LEY 1581 DE 2012</t>
  </si>
  <si>
    <t>Artículos compilados en el Decreto Único Reglamentario 1074 de 2015, por medio del cual se expide el Decreto Único Reglamentario del Sector Comercio, Industria y Turismo, publicado en el Diario Oficial No. 49.523 de 26 de mayo de 2015. Debe tenerse en cuenta lo dispuesto por el artículo 3.1.1 del mismo Decreto 1074 de 2015</t>
  </si>
  <si>
    <t xml:space="preserve">POR EL CUAL SE REGLAMENTA LAS TRANSFERENCIAS SECUNDARIAS Y DE DOCUMENTOS DE VALOR HISTÓRICO </t>
  </si>
  <si>
    <t>TRANSFERENCIAS SECUNDARIAS</t>
  </si>
  <si>
    <t>Deroga los Decretos 1382 de 1995 y 998 de 1997.
Establece las reglas y principios generales que regulan las transferencias secundarias de documentos de archivo de las entidades del Estado al Archivo General de la Nación o a los archivos generales territoriales. El presente decreto comprende a todas las entidades públicas del orden nacional del sector central de la Rama Ejecutiva, así como los organismos del orden nacional adscritos o vinculados a los ministerios, departamentos administrativos, agencias gubernamentales y superintendencias. Así mismo a las entidades públicas del orden departamental, distrital y municipal del sector central de la Rama Ejecutiva, así como los organismos adscritos o vinculados a los entes territoriales.</t>
  </si>
  <si>
    <t>POR EL CUAL SE ACTUALIZA EL MODELO ESTÁNDAR DE CONTROL INTERNO - MECI</t>
  </si>
  <si>
    <t>MECI</t>
  </si>
  <si>
    <t>Artículos compilados en el Decreto Único Reglamentario 1083 de 2015, por medio del cual se expide el Decreto Único Reglamentario del Sector de Función Pública, publicado en el Diario Oficial No. 49.523 de 26 de mayo de 2015. Debe tenerse en cuenta lo dispuesto por el artículo 3.1.1 del mismo Decreto 1083 de 2015</t>
  </si>
  <si>
    <t>POR EL CUAL SE REGLAMENTA EL PROCESO DE ENTREGA Y/O TRANSFERENCIA DE LOS ARCHIVOS PÚBLICOS DE LAS ENTIDADES QUE SE SUPRIMEN, FUSIONENE, PRIVATICEN O LIQUIDEN</t>
  </si>
  <si>
    <t xml:space="preserve">ENTREGA Y/O TRANSFERENCIA </t>
  </si>
  <si>
    <t>Reglamenta el artículo 20 de la Ley 594 de 2000, y el componente de Gestión Documental del Decreto Ley 254 de 2000 en lo relacionado con el proceso de transferencia y/o entrega, organización, administración, evaluación y eliminación de documentos y archivos de las entidades públicas que se liquiden, fusionen, supriman o privaticen o algunas de cuyas funciones se trasladen a otras entidades, a fin de proteger el patrimonio documental del Estado, facilitar el funcionamiento de las entidades que asuman sus funciones y garantizar los derechos de los ciudadanos.</t>
  </si>
  <si>
    <t>POR EL CUAL SE REGLAMENTA PARCIALMENTE LA LEY 1712 /2014, EN LO RELATIVO A LA INFORMACIÓN PÚBLICA SOBRE PUBLICACIÓN, ACCESIBILIDAD, SOLICITUDES, INFORMACIÓN CLASIFICADA - RESERVADA, Y PROGRAMA DE GESTIÓN DOCUMENTAL</t>
  </si>
  <si>
    <t>GESTIÓN DE LA INFORMACIÓN PÚBLICA Y PGD</t>
  </si>
  <si>
    <t>Compilado en el Decreto Único Reglamentario 1081 de 2015 del Sector Presidencia de
la República</t>
  </si>
  <si>
    <t>POR EL CUAL SE REGLAMENTA EL TÍTULO VIII DE LA LEY 594/2000 EN MATERIA DE INSPECCIÓN, VIGILANCIA Y CONTROL A LOS ARCHIVOS DE LAS ENTIDADES DEL ESTADO</t>
  </si>
  <si>
    <t>VIGILANCIA A LOS ARCHIVOS PÚBLICOS</t>
  </si>
  <si>
    <t>Reglamenta el Título VIII de la Ley 594 de 2000 en materia de inspección, vigilancia y control a los archivos de las entidades del Estado y a los documentos de carácter privado declarados de interés cultural cuyos propietarios, tenedores o poseedores sean personas naturales o jurídicas de carácter privado; y los demás organismos regulados por las (sic) Ley 594 de 2000 y la Ley 397 de 1997 modificada por la Ley 1185 de 2008, atendiendo la forma y términos señalados en la Parte Primera del Código de Procedimiento Administrativo y de lo Contencioso Administrativo (CPACA) Ley 1437 de 2011, en concordancia por el artículo 212 del Decreto-ley 019 de 2012</t>
  </si>
  <si>
    <t>LINEAMIENTOS GENERALES DE LA ESTRATEGIA DE GOBIERNO EN LÍNEA DE LA REPÚBLICA DE COLOMBIA</t>
  </si>
  <si>
    <t>GOBIERNO EN LÍNEA - GEL</t>
  </si>
  <si>
    <t>Artículo 6, numerales 2 y 3.</t>
  </si>
  <si>
    <t xml:space="preserve"> Derogado por el art. 14, Decreto Nacional 2573 de 2014
Establece los lineamientos generales de la Estrategia de Gobierno en Línea con el objetivo de brindar servicios más eficientes, transparentes y participativos por parte de las entidades que conforman la administración pública y por los particulares que cumplen funciones administrativas, determinando los principios y fundamentos a través de los cuáles se desarrollará el programa que estará liderado por el Ministerio de Tecnologías de la Información y las Comunicaciones en coordinación con el Departamento Administrativo de la Función Pública y de Planeación dando prioridad a: la provisión de trámites por múltiples canales y el uso de tecnologías de información en los procedimientos administrativos publicando la información en el Sistema Único de Información de Trámites -SUIT- , a la interoperabilidad , cadenas de trámites y ventanillas únicas virtuales, a mitigar el impacto ambiental mediante el uso eficiente de las tecnologías y a permitir el acceso a los datos; define cuáles son los componentes y los niveles de madurez que constituyen el modelo de Gobierno en Línea así como los tiempos y plazos en que se deben tener cubiertas e implementadas las acciones, sin embargo en aras de garantizar un cumplimiento se elaborará un Manual que contenga todos los lineamientos del programa Gobierno en Línea.</t>
  </si>
  <si>
    <t>ISO 19005-1</t>
  </si>
  <si>
    <t>CONSERVACIÓN DE DOCUMENTOS ELECTRÓNICOS A LARGO PLAZO</t>
  </si>
  <si>
    <t>CONSERVACIÓN - PDF/A</t>
  </si>
  <si>
    <t>00/00/2005</t>
  </si>
  <si>
    <t>El estándar PDF/A, basado en el ampliamente difundido formato PDF, especifica los requerimientos que deben cumplir los ficheros digitales a fin de poder ser válidos para su conservación en el tiem- po. El PDF/A combina las capacidades del formato PDF con la fiabi- lidad y solidez esenciales para un fichero que debe ser preservado durante un largo periodo de tiempo.
El PDF/A es un estándar ISO para la utilización del formato PDF en la conserva- ción de documentos digitales durante largos periodos de tiempo. Se publicó el día 1 de octubre de 2005 como “ISO 19005-1: Document management – Elec- tronic document file format for long-term preservation – Part 1: Use of PDF 1.4 (PDF/A-1)”.</t>
  </si>
  <si>
    <t>ISO 30301</t>
  </si>
  <si>
    <t>SISTEMAS DE GESTIÓN PARA LOS DOCUMENTOS</t>
  </si>
  <si>
    <t>SGD</t>
  </si>
  <si>
    <t>00/00/2011</t>
  </si>
  <si>
    <t xml:space="preserve">
La norma ISO 30301 fue desarrollada para ayudar a las organizaciones a implementar, operar y mejorar un Sistema de Gestión para los Documentos (SGD) eficiente. Este último le permite a las organizaciones alcanzar la eficiencia empresarial, la rendición de cuentas, la continuidad, y la gestión del riesgo</t>
  </si>
  <si>
    <t xml:space="preserve">NTC 4095 </t>
  </si>
  <si>
    <t>NORMA GENERAL PARA LA DESCRIPCIÓN ARCHIVÍSTICA</t>
  </si>
  <si>
    <t>ISAD (G)</t>
  </si>
  <si>
    <t>Ésta norma proporciona las reglas generales para el establecimiento de encabezamientos archivísticos autorizados que describen las entidades, personas o familias que aparezcan como productores en las descripciones archivísticas</t>
  </si>
  <si>
    <t>NTC-ISO 27001</t>
  </si>
  <si>
    <t>SISTEMAS DE GESTIÓN DE LA SEGURIDAD DE LA INFORMACIÓN</t>
  </si>
  <si>
    <t>SGSI</t>
  </si>
  <si>
    <t>Numerales 4.3.2 y 4.3.3.</t>
  </si>
  <si>
    <t>El objetivo de la implementación de un SGSI según NTC ISO 27001 no es otro que evaluar los riesgos y aplicar los controles existentes para lograr su reducción o eliminación total.</t>
  </si>
  <si>
    <t>NTC-ISO 15489-1</t>
  </si>
  <si>
    <t>INFORMACIÓN Y DOCUMENTACIÓN - GESTIÓN DE DOCUMENTOS</t>
  </si>
  <si>
    <t xml:space="preserve">GESTIÓN DOCUMENTAL </t>
  </si>
  <si>
    <t>La norma ISO 15489 estandariza la gestión de documentos, indicando los requisitos básicos que ha de tener en cuenta una organización para crear y mantener de forma sistemática los documentos derivados de sus procesos de negocio y poder así documentarlos con fiabilidad</t>
  </si>
  <si>
    <t>RESPONSABILIDAD DEL AGN Y DEL SNA RESPECTO A LOS ARCHIVOS DE DDHH Y MEMORIA HISTÓRICA EN LA IMPLEMENTACIÓN DE LA LEY 1448 DE 2011, "LEY DEVÍCTIMAS"</t>
  </si>
  <si>
    <t>ARCHIVOS Y DD HH</t>
  </si>
  <si>
    <t>Circular dirigida a los Archivos del Estado en sus diferentes niveles de la organización administrativa, territorial y por servicios, Archivos de entidades privadas que cumplen funciones públicas, Archivos privados de interés público y los demás Archivos privados que acogiendo la normatividad relativa a los procesos archivísticos manifiesten su voluntad de hacer parte del Sistema, estableciendo la Responsabilidad del AGN y del SNA respecto a los archivos de DDHH y Memoria Histórica en la Implementación de la Ley 1448 de 2011, "Ley de Víctimas".</t>
  </si>
  <si>
    <t>CENSO DE ARCHIVOS E INVENTARIO DOCUMENTAL RELACIONADOS CON LA ATENCIÓN A VÍCTIMAS DEL CONFLICTO ARMADO EN COLOMBIA</t>
  </si>
  <si>
    <t>CUMPLIMIENTO DE LA LEY 594 DE 2000 - ORGANIZACIÓN E IMPLEMENTACIÓN DE ARCHIVOS Y FONDOS DOCUMENTALES ACUMULADOS. CIRCULARES 004 DE 2003 y 012 DE 2004 DEL DAFP.</t>
  </si>
  <si>
    <t>LEY 594 DE 2000</t>
  </si>
  <si>
    <t>Solicita a los Gobernadores, Alcaldes, Personeros Municipales y Gerentes de Entidades Descentralizadas del orden Departamental y Municipal, adelantar la gestiones pertinentes para que se cumpla, en el menor tiempo, con lo preceptuado en la Ley 594 de 2000 y las circulares 004 de 2003 del Consejo Asesor del Gobierno Nacional en Materia de Control Interno y 012 del 2004 del Departamento Administrativo de la Función Pública y Archivo General de la Nación, relativas al control, conservación, organización y protección de los documentos públicos, como memoria de la conducta oficial.</t>
  </si>
  <si>
    <t>NTC-ISO TR 15801</t>
  </si>
  <si>
    <t>RECOMENDACIONES SOBRE VERACIDAD Y FIABILIDAD DE LAS IMÁGENES ELECTRÓNICAS</t>
  </si>
  <si>
    <t>VERACIDAD Y FIABILIDAD</t>
  </si>
  <si>
    <t>00/00/2012</t>
  </si>
  <si>
    <t>La guía técnica describe la implantación y funcionamiento de sistemas de gestión de la información que almacenan de manera
electrónica y que pueda servir en las cuestiones de veracidad, fiabilidad, autenticidad e integridad como evidencia de las actividades de la organización.
La norma se centra en los objetos digitales (que se originan en muchas fuentes) en cualquier forma: imágenes escaneadas, documentos de procesador de datos de textos y hojas de cálculo, correo electrónico, sitios web, mensajes instantáneos, archivos de dibujo, entre otros</t>
  </si>
  <si>
    <t>NTC-ISO 16175-1</t>
  </si>
  <si>
    <t>PRINCIPIOS Y REQUISITOS FUNCIONALES PARA REGISTROS EN ENTORNOS ELECTRÓNICOS DE OFICINA</t>
  </si>
  <si>
    <t>ENTORNOS ELECTRÓNICOS</t>
  </si>
  <si>
    <t>ESTABLECE LOS REQUISITOS FUNCIONALES Y PRINCIPIOS ARMONIZADOS GLOBALMENTE PARA EL SOFTWARE USADO EN LA CREACIÓN Y LA GESTIÓN DE LOS REGISTROS ELECTRÓNICOS.</t>
  </si>
  <si>
    <t>NTC-ISO 18492</t>
  </si>
  <si>
    <t>CONSERVACIÓN A LARGO PLAZO DE LOS DOCUMENTOS ELECTRÓNICOS</t>
  </si>
  <si>
    <t>CONSERVACIÓN A LARGO PLAZO</t>
  </si>
  <si>
    <t>ESTA GUÍA PROPORCIONA DIRECTRICES METODOLÓGICAS PRÁCTICAS PARA LA PRESERVACIÓN A LARGO PLAZO Y LA RECUPERACIÓN DE INFORMACIÓN AUTÉNTICA, BASADA EN DOCUMENTOS ELECTRÓNICOS, CUANDO EL PERIODO DE RETENCIÓN SUPERA LA EXPECTATIVA DE VIDA UTIL DE LA TECNOLOGÍA</t>
  </si>
  <si>
    <t>Servicio al Ciudadano</t>
  </si>
  <si>
    <t>N/A</t>
  </si>
  <si>
    <t>Correspondencia derechos fundamentales</t>
  </si>
  <si>
    <t>Título II Derechos fundamentales</t>
  </si>
  <si>
    <t>Dentro de las garantías se encuentra la protección por parte del Estado de los derechos a la vida, salud, seguridad social, intimidad, nacionalidad, identidad, educación, libertad personal, libertad de expresión, petición, libertad de conciencia e integridad física, psíquica y moral</t>
  </si>
  <si>
    <t>Por medio de la cual se dicta la Ley General de Archivos y se dictan otras disposiciones</t>
  </si>
  <si>
    <t>Archivos</t>
  </si>
  <si>
    <t>Ley general de Archivos. Establece el marco jurídico que hace norma obligatoria la gestión documental del Estado, tomando como referente la aplicación de los principios teóricos, así como las directrices emanadas del órgano rector, el Archivo General de la Nación
Esta Ley está Reglamentada parcialmente por los Decretos Nacionales 4124 de 2004, 1100 de 2014.</t>
  </si>
  <si>
    <t>Por medio de la cual se establece el régimen de los servicios postales y se dictan otras disposiciones</t>
  </si>
  <si>
    <t>Servicios Postales</t>
  </si>
  <si>
    <t>Artículo 3</t>
  </si>
  <si>
    <t>Modificada por la Ley 1978 de 2019, 'por la cual se moderniza el sector de las Tecnologías de la Información y las Comunicaciones (TIC), se distribuyen competencias, se crea un regulador único y se dictan otras disposiciones', publicada en el Diario Oficial No. 51.025 de 25 de julio 2019.
- Modificada por la Ley 1955 de 2019, 'por el cual se expide el Plan Nacional de Desarrollo 2018-2022. “Pacto por Colombia, Pacto por la Equidad”', publicada en el Diario Oficial No. 50.964 de 25 de mayo 2019.
- Modificada por la Ley 1480 de 2011, publicada en el Diario Oficial No. 48.220 de 12 de octubre de 2011, 'Por medio de la cual se expide el Estatuto del Consumidor y se dictan otras disposiciones'. Rige a partir del 12 de abril de 2012 (Art. 84)</t>
  </si>
  <si>
    <t>Por medio de la cual se definen los parámetros y se fijan indicadores de calidad para los servicios postales diferentes a los comprendidos dentro delServicio Postal Universl y se establece el modelo único para las pruebas de entrega</t>
  </si>
  <si>
    <t>Artículo 2°, Título II y Título III</t>
  </si>
  <si>
    <t>En esta Resolución la CRC define los parámetros, indicadores y metas de calidad para los servicios de mensajería expresa y los servicios postales de pago.  En ella también se define cuádo un envío es local, nacional e internacional saliente y entrante.</t>
  </si>
  <si>
    <t>NA</t>
  </si>
  <si>
    <t>Constitución Política de Colombia 1991</t>
  </si>
  <si>
    <t>Se garantiza a toda persona la libertad de expresar su pensamiento y opiniones, la de informar y recibir información veraz e imparcial, y la de fundar medios masivos de comunicación. Estos son libres y tienen responsabilidad social. Se garantiza el derecho a la rectificación en condiciones de equidad. No habrá censura.</t>
  </si>
  <si>
    <t>Artículo 20</t>
  </si>
  <si>
    <t xml:space="preserve">Es la norma que garantiza a toda persona la libertad de expresar y difundir su pensamiento y opiniones, la de informar y recibir información veraz e imparcial, y la de fundar medios masivos de comunicación.
</t>
  </si>
  <si>
    <t>Todas las personas tienen derecho a acceder a los documentos públicos.</t>
  </si>
  <si>
    <t>Artículo 74</t>
  </si>
  <si>
    <t>Todas las personas tienen derecho a acceder a los documentos públicos salvo los casos que establezca la ley.</t>
  </si>
  <si>
    <t>se dictan disposiciones sobre racionalización de trámites y procedimientos administrativos de los organismos y
entidades del Estado y de los particulares que ejercen funciones
públicas o prestan servicios públicos.</t>
  </si>
  <si>
    <t>Ley Antitrámites</t>
  </si>
  <si>
    <t>Establece la obligatorieda que tienen las entidades de poner en conocimiento los procedimientos para atender los trámites y
procedimientos de su competenciapara ponerla al servicio de los ciudadanos.
Modificada por la Ley 2136 de 2021, 'por medio de la cual se establecen las definiciones, principios y lineamientos para la reglamentación y orientación de la Política Integral Migratoria del Estado Colombiano - PIM, y se dictan otras disposiciones', publicada en el Diario Oficial No. 51.756 de 4 de agosto de 2021.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
- En criterio del editor, para la interpretación del Artículo 82 de esta ley, debe tenerse en cuenta lo dispuesto por el Artículo 110 de la Ley 1098 de 2006, 'por la cual se expide el Código de la Infancia y la Adolescencia', publicada en el Diario Oficial No. 46.446 de 8 de noviembre de 2006.
- Corregida por el Decreto 3075 de 2005, publicado en el Diario Oficial No. 46.023 de 06 de septiembre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t>
  </si>
  <si>
    <t>Documento CONPES</t>
  </si>
  <si>
    <t>Racionalización y Automatización de Trámites</t>
  </si>
  <si>
    <t>El proyecto tiene como objetivo establecer un marco de política para facilitar las relaciones del gobierno con los ciudadanos y del gobierno con los empresarios.</t>
  </si>
  <si>
    <t>POR LA CUAL SE CONVALIDAN LAS TABLAS DE RETENCION DOCUMENTAL DE LA REGION ADMINISTRATIVA Y DE PLANEACION ESPECIAL -RAPE</t>
  </si>
  <si>
    <t>GOBERNACION DE CUNDINAMARCA</t>
  </si>
  <si>
    <t>CONVALIDACION DE TRD</t>
  </si>
  <si>
    <t>Todos los artículos</t>
  </si>
  <si>
    <t>INCORPORADA</t>
  </si>
  <si>
    <t>POR MEDIO DE LA CUAL SE PROCEDE A LA DIVULGACIÓN E IMPLEMENTACIÓN DE LAS TABLAS DE RETENCIÓN DOCUMENTAL -TRD, DE LA REGIÓN ADMINISTRATIVA Y DE PLANEACIÓN ESPECIAL RAPE – REGIÓN CENTRAL, Y SE DICTAN OTRAS DISPOSICIONES</t>
  </si>
  <si>
    <t>Rape Región Central</t>
  </si>
  <si>
    <t>DIVULGACION E IMPLEMENTACION DE TRD</t>
  </si>
  <si>
    <t>INCORPORADA"
Reglamenta el procedimiento para la elaboración, aprobación, evaluación y convalidación, implementación, publicación e inscripción en el Registro Único de Series Documentales - RUSD de las Tablas de Retención Documental - TRD y Tablas de Valoración Documental -TVD."</t>
  </si>
  <si>
    <t>POR EL CUAL SE REGLAMENTAN PARCIALMENTE LOS DECRETOS 2578 Y 2609 DE 2012 Y SE MODIFICA EL PROCEDIMIENTO PARA LA ELABORACIÓN, PRESENTACIÓN, EVALUACIÓN, APROBACIÓN E IMPLEMENTACIÓN DE LAS TABLAS DE RETENCIÓN DOCUMENTAL Y LAS TABLAS DE VALORACIÓN DOCUMENTAL</t>
  </si>
  <si>
    <t>AGN</t>
  </si>
  <si>
    <t>EVALUACION DE TABLAS DE RETENCION DOCUMENTAL Y TABLAS DE VALORACION DOCUMENTAL</t>
  </si>
  <si>
    <t>POR MEDIO DEL CUAL SE EXPIDE EL DECRETO ÚNICO REGLAMENTARIO DEL SECTOR CULTURA</t>
  </si>
  <si>
    <t>Presidencia de la Reública</t>
  </si>
  <si>
    <t>SECTOR CULTURA</t>
  </si>
  <si>
    <t xml:space="preserve">INCORPORADA
Se expide el Decreto Único Reglamentario del Sector Cultura Decreto 1080 de 2015. con el objetivo de compilar y racionalizar las normas de carácter reglamentario que rigen en el sector y contar con un instrumento jurídico único para el mismo.
Modificado por el Decreto 624 de 2022, 'por el cual se modifican los artículos 2.12.2.2.1, 2.12.2.2.6, 2.12.2.3.2, 2.12.2.3.3, 2.12.2.3.4 y 2.12.2.3.5 del Decreto 1080 de 2015 Único Reglamentario del Sector Cultura, en lo relacionado con el incentivo tributario de deducción por inversiones o donaciones a proyectos de economía creativa de que trata el artículo 180 de la Ley 1955 de 2019', publicado en el Diario Oficial No. 52.017 de 26 de abril de 2022.
mmee
- Modificado por el Decreto 204 de 2022, 'por el cual se modifican y adicionan unos artículos del Decreto Único Reglamentario del Sector Cultura 1080 de 2015, sobre Patrimonio Cultural Sumergido', publicado en el Diario Oficial No. 51.942 de 8 de febrero de 2022.
- Modificado por el Decreto 1734 de 2021, 'por el cual se adiciona un parágrafo transitorio al artículo 2.10.2.5.1. del Decreto 1080 de 2015, Decreto Único Reglamentario del Sector Cultura', publicado en el Diario Oficial No. 51.890 de 16 de diciembre de 2021.
- Modificado por el Decreto 1733 de 2021, 'por medio del cual se crea y se reglamenta el Fondo Cuenta “Fondo Bucaramanga 400 años”, autorizado mediante el artículo 7o de la Ley 2062 de 2020 y se dictan otras disposiciones', publicado en el Diario Oficial No. 51.890 de 16 de diciembre de 2021.
- Modificado por el Decreto 1701 de 2021, 'por el cual se modifican el literal c) del artículo 2.10.3.5.10. y el literal c) del artículo 2.12.2.3.6. del Decreto 1080 de 2015, Decreto Único Reglamentario del Sector Cultura', publicado en el Diario Oficial No. 51.887 de 13 de diciembre de 2021.
- Modificado por el Decreto 880 de 2021, 'por el cual se adiciona el Título III a la Parte II del Libro II del Decreto 1080 de 2015, Único Reglamentario del Sector Cultura, y se reglamenta parcialmente la Ley 2070 de 2020, en lo relacionado con el Fondo para la Promoción del Patrimonio, la Cultura, las Artes y la Creatividad (Foncultura)', publicado en el Diario Oficial No. 51.758 de 6 de agosto de 2021.
- Modificado por el Decreto 639 de 2021, 'por el cual se reglamenta parcialmente la Ley 2070 de 2020 en lo que se refiere a la destinación específica de la contribución parafiscal de los espectáculos públicos de las artes escénicas y se modifican los artículos 2.9.2.4.2, 2.9.2.4.3 y 2.9.2.5.2 del Decreto 1080 de 2015, Único Reglamentario del Sector Cultura', publicado en el Diario Oficial No. 51.702 de 11 de junio de 2021.
- Modificado por el Decreto 525 de 2021, 'por el cual se modifican los artículos 2.10.1.2, 2.10.1.4, 2.10.1.5, 2.10.1.6, 2.10.1.7, 2.10.1.8, 2.10.1.10 y 2.10.1.13 el Decreto 1080 de 2015, Decreto Único Reglamentario del Sector Cultura', publicado en el Diario Oficial No. 51.679 de 19 de mayo de 2021.
- Modificado por el Decreto 279 de 2021, 'por el cual se modifica el artículo 2.4.1.1.17 del Capítulo 1 del Título 1 de la Parte IV del Decreto 1080 de 2015 Único Reglamentario del Sector Cultura', publicado en el Diario Oficial No. 51.617 de 15 de marzo de 2021.
- Modificado por el Decreto 1702 de 2020, 'por el cual se modifica el parágrafo del artículo 2.12.2.3.2., el artículo 2.12.2.3.3., el artículo 2.12.2.3.4., los numerales 5, 6 y 8 y el parágrafo del artículo 2.12.2.3.5., el artículo 2.12.2.3.9., el artículo 2.12.2.4.2., se adiciona el numeral 9 y el parágrafo 2 al artículo 2.12.2.3.5. del Decreto 1080 de 2015, en lo relacionado con el incentivo tributario de deducción por inversiones y donaciones a proyectos de economía creativa de que trata el artículo 180 de la Ley 1955 de 2019', publicado en el Diario Oficial No. 51.533 de 19 de diciembre de 2020.
- Modificado por el Decreto 1276 de 2020, 'por el cual se reglamentan y desarrollan los artículos 132 a 136 del Decreto Ley 2106 de 2019, referentes a la simplificación de trámites y requisitos para la realización de espectáculos públicos de las artes escénicas, y se dictan otras disposiciones', publicado en el Diario Oficial No. 51.446 de 23 de septiembre de 2020.
- Modificado por el Decreto 1204 de 2020, 'por el cual se adiciona un título a la parte XII del Libro 2 del Decreto 1080 de 2015, Único Reglamentario del Sector Cultura, y se adopta la Política Pública integral de la Economía Creativa (Política Integral Naranja)', publicado en el Diario Oficial No. 51.424 de 01 de septiembre de 2020.
- Modificado por el Decreto 697 de 2020, 'por el cual se adiciona el Decreto 1080 de 2015, Único Reglamentario del Sector Cultura, y se reglamentan los artículos 179 y 180 de la Ley 1955 de 2019, Ley del Plan Nacional de Desarrollo 2018-2022, Pacto por Colombia, Pacto por la Equidad', publicado en el Diario Oficial No. 51.326 de 26 de mayo de 2020.
- Modificado por el Decreto 474 de 2020, 'por el cual se adiciona el Decreto 1080 de 2015, Decreto Único Reglamentario del Sector Cultura, reglamentando el artículo 177 de la ley 1955 de 2019, Ley del Plan Nacional de Desarrollo 2018–2022, Pacto por Colombia, Pacto por la Equidad, y el artículo 9o de la ley 1556 de 2012, modificado por el artículo 178 de la Ley 1955 de 2019', publicado en el Diario Oficial No. 51.268 de 26 de marzo 2020.
- Modificado por el Decreto 2358 de 2019, 'por el cual se modifica y adiciona el Decreto 1080 de 2015, Decreto Único Reglamentario del Sector Cultura, en lo relacionado con el Patrimonio Cultural Material e Inmaterial', publicado en el Diario Oficial No. 51.178 de 26 de diciembre 2019.
- Modificado por el Decreto 138 de 2019, 'por el cual se modifica la Parte VI “Patrimonio Arqueológico” del Decreto 1080 de 2015, Decreto Único Reglamentario del Sector Cultura', publicado en el Diario Oficial No. 50.860 de 7 de febrero 2019.
- Modificado por el Decreto 1091 de 2018, 'por el cual adiciona el artículo 2.10.3.3.4 y el Capítulo IV al Título III de la Parte X del Libro II del Decreto número 1080 de 2015 con el objeto de fortalecer la promoción de la actividad audiovisual en el país', publicado en el Diario Oficial No. 50.638 de 28 de junio de 2018.
- Modificado por el Decreto 1009 de 2018, 'por el medio del cual se corrigen unos yerros en el Decreto número 1080 de 2015, “por medio del cual se expide el Decreto Único Reglamentario del Sector Cultura”', publicado en el Diario Oficial No. 50.624 de 14 de junio de 2018.
- Modificado por el Decreto 738 de 2018, 'por el cual se adiciona el artículo 2.4.2.8. al Título II de la Parte IV del Libro II del Decreto número 1080 de 2015, Decreto Único Reglamentario del Sector Cultura, a efectos de reglamentar el parágrafo único del artículo 102 de la Ley 1617 de 2013', publicado en el Diario Oficial No. 50.580 de 30 de abril de 2018.
- Modificado por el Decreto 359 de 2018, 'por el cual se incorpora la Parte XI al Libro Segundo del Decreto Único Reglamentario número 1080 de 2015, para reglamentar los artículos 200 y 201 de la Ley 1819 de 2016 y el artículo 41 de la Ley 1379 de 2010 en materia cultural', publicado en el Diario Oficial No. 50.515 de 22 de febrero de 2018.
- Modificado por el Decreto 2211 de 2017, 'por el cual se modifica el artículo 2.10.2.5.1, del Decreto 1080 de 2015 en lo referente a los requisitos para ser beneficiario del estímulo por la exhibición de cortometrajes colombianos', publicado en el Diario Oficial No. 50.459 de 27 de diciembre de 2017.
- Modificado por el Decreto 1389 de 2017, 'por el cual se adiciona el Título III Contratación de la Parte VII Patrimonio Cultural Sumergido del Libro II Régimen reglamentario del Sector Cultura del Decreto Único Reglamentario del Sector Cultura 1080 de 2015', publicado en el Diario Oficial No. 50.335 de 24 de agosto de 2017.
- Modificado por el Decreto 968 de 2017, 'por el cual se adiciona el Decreto número 1080 de 2015 en lo relacionado con la reglamentación del artículo 225 de la Ley 1753 de 2015, referente a la Promoción de Artes Escénicas', publicado en el Diario Oficial No. 50.258 de 8 de junio de 2017.
- Modificado por el Decreto 554 de 2017, 'por el cual se modifican los artículos 2.2.1.40, 2.10.1.10, 2.10.1.16, 2.10.2.1.3, 2.10.2.5.1, 2.10.5.1.5 y 2.10.5.1.8 del Decreto 1080 de 2015 en lo referente a elección de representantes; cortometrajes nacionales; recaudo de contribución parafiscal; Comité de Clasificación de Películas y Festivales o Muestras de Cine', publicado en el Diario Oficial No. 50.191 de 30 de marzo de 2017.
- Modificado por el Decreto 537 de 2017, 'por el cual se reglamenta la Ley 1493 de 2011, se modifica el Decreto 1080 de 2015 único reglamentario del sector cultura y el Decreto 1625 de 2016 único reglamentario en materia tributaria, se definen normas sobre el registro de productores de espectáculos públicos de las artes escénicas, la emisión y control de boletería electrónica para los espectáculos públicos de las artes escénicas, la inversión y el seguimiento de la contribución parafiscal cultural y se dictan otras disposiciones', publicado en el Diario Oficial No. 50.191 de 30 de marzo de 2017.
- Modificado por el Decreto 1530 de 2016, 'por el cual se modifica el numeral 2 y los parágrafos 1o y 2o del artículo 2.6.2.2 y los artículos 2.7.1.2.2 y 2.7.1.2.3 del Decreto Único Reglamentario del Sector Cultura 1080 de 2015, en temas relacionados con el Patrimonio Arqueológico y el Patrimonio Cultural Sumergido', publicado en el Diario Oficial No. 50.011 de 29 de septiembre de 2016.
- Modificado por el Decreto 56 de 2016, 'por el cual 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 publicado en el Diario Oficial No. 49.756 de 15 de enero de 2016.
- Modificado por el Decreto 2380 de 2015, 'por el cual se modifica el Decreto Único Reglamentario del Sector Cultura, Decreto 1080 de 2015, en lo que hace referencia al registro de productores de espectáculos públicos de las artes escénicas de que trata la Ley 1493 de 2011 y se dictan otras disposiciones', publicado en el Diario Oficial No. 49.723 de 11 de diciembre de 2015.
- Modificado por el Decreto 1653 de 2015, 'por el cual se modifica el Decreto Reglamentario Único del Sector Cultura, Decreto 1080 de 2015, en lo que hace referencia al período de los representantes del Consejo Nacional de las Artes y la Cultura en Cinematografía', publicado en el Diario Oficial No. 49.610 de 20 de agosto de 2015 </t>
  </si>
  <si>
    <t>POR EL CUAL SE ESTABLECEN LOS CRITERIOS BÁSICOS PARO LA CLASIFICACIÓN, ORDENACIÓN Y DESCRIPCIÓN DE LOS ARCHIVOS EN LAS ENTIDADES PÚBLICAS Y PRIVADAS QUE CUMPLEN FUNCIONES PÚBLICAS Y SE DICTAN OTRAS DISPOSICIONES.</t>
  </si>
  <si>
    <t xml:space="preserve"> CLASIFICACIÓN, ORDENACIÓN Y DESCRIPCIÓN DE LOS ARCHIVOS </t>
  </si>
  <si>
    <t>INCORPORADA
Establece los criterios básicos paro la clasificación, ordenación y descripción de los archivos de todas las entidades del Estado en sus diferentes niveles, nacional departamental, distrital municipal, de las entidades territoriales indígenas, y demás entidades territoriales que se creen por ley así como las entidades privadas que cumplen funciones públicas y demás organismos regulados por la Ley 594 de 2000.</t>
  </si>
  <si>
    <t>DERECHO DE PETICION</t>
  </si>
  <si>
    <t>INCORPORADA
Sustituye el Título II, Capítulos I, II y III, de la Ley 1437 de 2011, Código de Procedimiento Administrativo y de lo Contencioso Administrativo, en relación con el trámite de los Derechos de Petición ante autoridades y organizaciones e instituciones privadas
La Corte Constitucional, mediante Sentencia C-951-14 de 4 de diciembre de 2014, Magistrada Ponente Dra. Martha Victoria Sáchica Méndez, de conformidad con lo previsto en los artículos 153 y 241, numeral 8 de la Constitución, efectuó la revisión de constitucionalidad del Proyecto de Ley Estatutaria No. 65/12 Senado, 227/13 Cámara y declaró EXEQUIBLE el proyecto de ley, por haber sido expedido conforme al procedimiento constitucional</t>
  </si>
  <si>
    <t>DIRECTRICES PARA LA ELABORACIÓN DE TABLAS DE RETENCIÓN DOCUMENTAL</t>
  </si>
  <si>
    <t>TABLAS DE RETENCION DOCUMENTAL</t>
  </si>
  <si>
    <t xml:space="preserve"> Con esta circular se dan directrices para la elaboración de Tablas de Retención Documental.
Se define como el listado de series, con sus correspondientes tipos documentales, a las cuales se asigna el tiempo de permanencia en cada etapa del ciclo vital de los documentos, es decir se considera como el Instrumento que permite establecer cuáles son los documentos de una entidad, su necesidad e importancia</t>
  </si>
  <si>
    <t xml:space="preserve">
POR EL CUAL SE ESTABLECEN LINEAMIENTOS GENERALES PARA LAS ENTIDADES DEL ESTADO EN CUANTO A LA GESTIÓN DE DOCUMENTOS ELECTRÓNICOS GENERADOS COMO RESULTADO DEL USO DE MEDIOS ELECTRÓNICOS DE CONFORMIDAD CON LO ESTABLECIDO EN EL CAPÍTULO IVDE LA LEY 1437 DE 2011, SE REGLAMENTA EL ARTÍCULO 21 DE LA LEY 594 DE 2000 Y EL CAPÍTULO IVDEL DECRETO 2609 DE 2012</t>
  </si>
  <si>
    <t>GESTIÓN DE DOCUMENTOS ELECTRÓNICOS GENERADOS COMO RESULTADO DEL USO DE MEDIOS ELECTRÓNICOS</t>
  </si>
  <si>
    <t>INCORPORADA
Por el cual se establecen lineamientos generales para las entidades del Estado en cuanto a la gestión de documentos electrónicos generados como resultado del uso de medios electrónicos</t>
  </si>
  <si>
    <t>SOBRE PAUTAS PARA LA ORGANIZACIÓN DE HISTORIAS LABORALES EN ENTIDADES PÚBLICAS</t>
  </si>
  <si>
    <t>AGN-FUNCION PUBLICA</t>
  </si>
  <si>
    <t>HISTORIAS LABORALES</t>
  </si>
  <si>
    <t xml:space="preserve">INCORPORADA
Mediante las Circulares 004 del 6 de junio de 2003 y 012 del 21 de enero de 2004 señalan que: “los documentos de cada historia laboral estén colocados en unidades de conservación (carpeta), de manera que, al revisar el expediente, el primer documento sea el que registre la fecha más antigua y el último el que refleje la más reciente. Cada expediente podrá estar contenido en varias unidades de conservación de acuerdo con el volumen de la misma”.
Cada servidor público podrá tener varias vinculaciones independientes dentro de la misma historia laboral; cada vez que el funcionario tenga una nueva vinculación se procederá a realizar la reactivación del expediente, respetando el principio de orden original al considerar que la historia laboral es una serie documental secuencial, única e íntegra. </t>
  </si>
  <si>
    <t>Dirección de Planificación, Gestión y Ejecución de Proyectos</t>
  </si>
  <si>
    <t>MISIONAL</t>
  </si>
  <si>
    <t>Internacional</t>
  </si>
  <si>
    <t xml:space="preserve">Pacto de Milán </t>
  </si>
  <si>
    <t>Naciones Unidas</t>
  </si>
  <si>
    <t>Tratado voluntario que firman las ciudades que se comprometen a trabajar en el desarrollo de sistemas alimentarios sostenibles, inclusivos, resilientes, seguros y diversificados, para asegurar comida sana y accesible a todas las personas; en un marco de acción basado en los derechos, con el fin de reducir los desperdicios de alimentos y preservar la biodiversidad y, al mismo tiempo, mitigar y adaptarse a los efectos del cambio climático</t>
  </si>
  <si>
    <t xml:space="preserve">22, 24, 27, 28, 29, 30, 31, 32, </t>
  </si>
  <si>
    <t>Ejes estratégicos de planificación y gestión de impacto regional</t>
  </si>
  <si>
    <t>Cumbre Mundial sobre la Alimentación</t>
  </si>
  <si>
    <t xml:space="preserve">Naciones Unidas para la Agricultura y la Alimentación </t>
  </si>
  <si>
    <t>En Roma en el año 1996 se desarrollo la Cumbre Mundial sobre la Alimentación, con los jefes de estado y Gobierno quienes reafirmaron mediante la Declaración de Roma la importancia de la seguridad alimentaria mundial, establecida como el derecho de toda persona a tener acceso a alimentos sanos y nutritivos suficientes, en consonancia con el derecho a una alimentación apropiada y con el derecho fundamental de toda persona a no padecer hambre</t>
  </si>
  <si>
    <t xml:space="preserve">Declaración Universal de Derechos Humanos ONU </t>
  </si>
  <si>
    <t>Toda persona tiene derecho a un nivel de vida adecuado que le asegure, así como a su familia, la salud y el bienestar, y en especial la alimentación, el vestido, la vivienda, la asistencia médica y los servicios sociales necesarios; tiene asimismo derecho a los seguros en caso de desempleo, enfermedad, invalidez, viudez, vejez u otros casos de pérdida de sus medios de subsistencia por circunstancias independientes de su voluntad</t>
  </si>
  <si>
    <t>Declaración Universal sobre la Erradicación de Hambre y la Malnutrición</t>
  </si>
  <si>
    <t>Proclama que el ser humano tiene el derecho a no padecer hambre y malnutrición bajo ninguna circunstancia y es deber del estado contribuir a una mayor producción alimentaria y una distribución equitativa de alimentos entre los países y dentro de ellos.</t>
  </si>
  <si>
    <t>Acuerdo Final para la Terminación del Conflicto y la Construcción de una Paz Estable y Duradera</t>
  </si>
  <si>
    <r>
      <t>“Hacia un Nuevo Campo Colombiano:</t>
    </r>
    <r>
      <rPr>
        <b/>
        <sz val="11"/>
        <color theme="1"/>
        <rFont val="Calibri"/>
        <family val="2"/>
        <scheme val="minor"/>
      </rPr>
      <t xml:space="preserve"> </t>
    </r>
    <r>
      <rPr>
        <sz val="11"/>
        <color theme="1"/>
        <rFont val="Calibri"/>
        <family val="2"/>
        <scheme val="minor"/>
      </rPr>
      <t>Reforma Rural Integral” que contribuye a la transformación estructural del campo, cerrando las brechas entre el campo y la ciudad y creando condiciones de bienestar y buen vivir para la población rural. La “Reforma Rural Integral” debe integrar las regiones, contribuir a erradicar la pobreza, promover la igualdad y asegurar el pleno disfrute de los derechos de la ciudadanía</t>
    </r>
  </si>
  <si>
    <t xml:space="preserve">Constitución Política de Colombia </t>
  </si>
  <si>
    <t xml:space="preserve">Carta Magna </t>
  </si>
  <si>
    <t>7/20/91</t>
  </si>
  <si>
    <t>44,65,78, 334</t>
  </si>
  <si>
    <t xml:space="preserve">Ley 1990 de 2019 </t>
  </si>
  <si>
    <t>Por medio de la cual se crea la política para prevenir la pérdida y el desperdicio de alimentos y se dictan otras disposiciones</t>
  </si>
  <si>
    <t>Ley1480 de 2011</t>
  </si>
  <si>
    <t>Esta ley tiene como objetivos proteger, promover y garantizar la efectividad y el libre ejercicio de los derechos de los consumidores, así como amparar el respeto a su dignidad y a sus intereses económicos</t>
  </si>
  <si>
    <t xml:space="preserve">Ley 1429 de 2010 </t>
  </si>
  <si>
    <t xml:space="preserve">Ley de Formalización  y Generación de Empleo </t>
  </si>
  <si>
    <t xml:space="preserve">Ley 1355 de 2009 </t>
  </si>
  <si>
    <t>Por medio de la cual se define la obesidad y las enfermedades crónicas no transmisibles asociadas a esta como una prioridad de salud pública y se adoptan medidas para su control, atención y prevención</t>
  </si>
  <si>
    <t xml:space="preserve">Conpes 3963 </t>
  </si>
  <si>
    <t xml:space="preserve">Departamento Nacional de Planeación </t>
  </si>
  <si>
    <t>Política para la Modernización del Sector Transporte Automotor de Carga</t>
  </si>
  <si>
    <t>Conpes 3859</t>
  </si>
  <si>
    <t>Política para la Adopción e Implementación de un Catastro Multipropósito Rural Urbano, herramienta fundamental para la garantía de los derechos de propiedad y el recaudo predial y base elemental de recursos en el nivel municipal.</t>
  </si>
  <si>
    <t>Conpes 3819</t>
  </si>
  <si>
    <t>Política Nacional para Consolidar el Sistema de Ciudades en Colombia</t>
  </si>
  <si>
    <t>Conpes 113</t>
  </si>
  <si>
    <t>La Seguridad Alimentaria Nacional se refiere a la disponibilidad suficiente y estable de alimentos, el acceso y el consumo oportuno y permanente de los mismos en cantidad, calidad e inocuidad por parte de todas las personas, bajo condiciones que permitan su adecuada utilización biológica, para llevar una vida saludable y activa</t>
  </si>
  <si>
    <t xml:space="preserve">Conpes 3514 </t>
  </si>
  <si>
    <t>Política Nacional Fotosanitaria y de inocuidad para la cadena de frutas y otros vegetales</t>
  </si>
  <si>
    <t>Conpes 3547</t>
  </si>
  <si>
    <t>Política Nacional Logística. Define las principales estrategias para el desarrollo del sistema logístico nacional.</t>
  </si>
  <si>
    <t>Conpes 3458</t>
  </si>
  <si>
    <t>Política Nacional de sanidad e inocuidad para la cadena porcícola</t>
  </si>
  <si>
    <t xml:space="preserve">Conpes 3468 </t>
  </si>
  <si>
    <t>Política Nacional de sanidad e inocuidad para la cadena avícola</t>
  </si>
  <si>
    <t xml:space="preserve">Conpes 3489  </t>
  </si>
  <si>
    <t xml:space="preserve">Política  Nacional  de  Transporte  Público  Automotor  de  Carga </t>
  </si>
  <si>
    <t xml:space="preserve">Conpes 3375 </t>
  </si>
  <si>
    <t xml:space="preserve">Política Nacional de Sanidad Agropecuaria e Inocuidad de Alimentos para el Sistema de Medidas Sanitarias y Fitosanitarias </t>
  </si>
  <si>
    <t>Conpes 3376</t>
  </si>
  <si>
    <t xml:space="preserve">Política Sanitaria y de Inocuidad para las Cadenas de la Carne Bovina y de la Leche </t>
  </si>
  <si>
    <t xml:space="preserve">Conpes 3676  </t>
  </si>
  <si>
    <t>Consolidación de la Política Sanitaria y de Inocuidad para las Cadenas Láctea y Cárnica</t>
  </si>
  <si>
    <t xml:space="preserve">Decreto Nacional 893 </t>
  </si>
  <si>
    <t xml:space="preserve">Ministerio de Agricultura y Desarrollo Rural </t>
  </si>
  <si>
    <t>Por el cual se crean los programas de desarrollo con enfoque territorial. En ellos se designan los municipios.</t>
  </si>
  <si>
    <t xml:space="preserve">Decreto 736 </t>
  </si>
  <si>
    <t>Ministerio de Transporte</t>
  </si>
  <si>
    <t>Por el cual se reglamenta la planeación de los proyectos de infraestructura de transporte con la finalidad de asegurar la intermodalidad, multimodalidad, su articulación e integración, de conformidad con lo dispuesto en el artículo 9 de la Ley 1682 de 2013</t>
  </si>
  <si>
    <t xml:space="preserve">Decreto 946 </t>
  </si>
  <si>
    <t>Presidencia de la República</t>
  </si>
  <si>
    <t>Por el cual se crea la Unidad de Planeación de Infraestructura de Transporte y se determina su estructura y funciones.</t>
  </si>
  <si>
    <t xml:space="preserve">Decreto 2846 </t>
  </si>
  <si>
    <t xml:space="preserve">Por medio  del  cual  se  adoptan  estándares  de  tecnología  para  sistemas  de recaudo electrónico vehicular </t>
  </si>
  <si>
    <t>Decreto Ley 019</t>
  </si>
  <si>
    <t>Presidencia de la Republica</t>
  </si>
  <si>
    <t xml:space="preserve"> Establece que los alimentos que se fabriquen envasen o importen para su comercialización en el territorio nacional, requerirán de notificación sanitaria, permiso sanitario o registro sanitario, según el riesgo de estos productos en salud pública, de conformidad con la reglamentación que expida el Ministerio de Salud y Protección Social.</t>
  </si>
  <si>
    <t xml:space="preserve">Decreto 2092 </t>
  </si>
  <si>
    <t>Por el cual se fija la política tarifaria y los criterios que regulan las relaciones económicas entre los actores del servicio público de transporte terrestre automotor de carga y se establecen otras disposiciones</t>
  </si>
  <si>
    <t xml:space="preserve">Decreto 2055 de 2009 - (Modificado por el Decreto 1115 de 2014) </t>
  </si>
  <si>
    <t xml:space="preserve">Presidencia de la Republica </t>
  </si>
  <si>
    <t xml:space="preserve">Crea la Comisión Intersectorial de Seguridad Alimentaria y Nutricional, CISAN y se integran otras disposiciones. A través de los numerales 5 y 7 del artículo 3, se establecen dentro de las funciones de la Comisión Intersectorial de Seguridad Alimentaria y Nutricional, CISAN, entre otras, las de promover y el desarrollo, la implementación y los mecanismos de cooperación entre entidades nacionales e internacionales en materias relacionadas con la seguridad alimentaria y nutricional. </t>
  </si>
  <si>
    <t xml:space="preserve">Decreto 040 </t>
  </si>
  <si>
    <t>Alcaldía Mayor de Bogotá</t>
  </si>
  <si>
    <t>Por el cual se modifica y complementa el Decreto 315 de 2006, Plan Maestro de Abastecimiento Alimentario y Seguridad Alimentaria para Bogotá Distrito Capital y se dictan otras disposiciones</t>
  </si>
  <si>
    <t xml:space="preserve">Decreto 1575 </t>
  </si>
  <si>
    <t>Ministerio de la Protección Social</t>
  </si>
  <si>
    <t>Establecer el sistema para la protección y control de la calidad del agua, con el fin de monitorear, prevenir y controlar los riesgos para la salud humana causados por su consumo, exceptuando el agua envasada.</t>
  </si>
  <si>
    <t xml:space="preserve">Decreto 1500  </t>
  </si>
  <si>
    <t>Resolución ICA 2640/2007. Por la cual se reglamentan las condiciones sanitarias y de inocuidad en la producción primaria de ganado porcino destinado al sacrificio para consumo humano.</t>
  </si>
  <si>
    <t xml:space="preserve">Decreto 1500 </t>
  </si>
  <si>
    <t>Resolución ICA 2341/2007. Por la cual se reglamentan las condiciones sanitarias y de inocuidad en la producción primaria de ganado bovino y bufalino destinado al sacrificio para consumo humano.</t>
  </si>
  <si>
    <t xml:space="preserve">Decreto 508 </t>
  </si>
  <si>
    <t>Por el cual se adopta la Política Pública de Seguridad Alimentaría y Nutricional para Bogotá, Distrito Capital, 2007-2015, Bogotá sin hambre</t>
  </si>
  <si>
    <t xml:space="preserve">Decreto 616 </t>
  </si>
  <si>
    <t>Resolución ICA 3585/2008. Por la cual se establece el sistema de inspección, evaluación y certificación oficial de la producción primaria de leche, de conformidad con lo dispuesto en el capítulo II del título I del Decreto 616 de 2006.</t>
  </si>
  <si>
    <t xml:space="preserve">Decreto 3075 </t>
  </si>
  <si>
    <t xml:space="preserve">Ministerio de Salud y Protección Social </t>
  </si>
  <si>
    <t>Por el cual se reglamenta parcialmente la Ley 9 de 1979 y se dictan otras disposiciones. La salud es un bien de interés público. En consecuencia, las disposiciones contenidas en el presente Decreto son de orden público, regulan todas las actividades que puedan generar factores de riesgo por el consumo de alimentos</t>
  </si>
  <si>
    <t xml:space="preserve">Resolución 261 </t>
  </si>
  <si>
    <t>Ministerio de Agricultura y Desarrollo Rural.</t>
  </si>
  <si>
    <t>Define la Frontera Agrícola Nacional como el límite del suelo rural que separa las áreas donde se desarrollan las actividades agropecuarias, las áreas condicionadas y las áreas protegidas, las de especial importancia ecológica, y las demás áreas en las que las actividades agropecuarias están excluidas por mandato de la ley.</t>
  </si>
  <si>
    <t>Resolución 2465</t>
  </si>
  <si>
    <t>Por la cual se adoptan los indicadores antropométricos, patrones de referencia y puntos de corte para la clasificación antropométrica del estado nutricional de niñas, niños y adolescentes menores de 18 años de edad, adultos de 18 a 64 años de edad y gestantes adultas y se dictan otras disposiciones</t>
  </si>
  <si>
    <t xml:space="preserve">Resolución 41871 </t>
  </si>
  <si>
    <t xml:space="preserve">Instituto Nacional de Vigilancia de Medicamentos y Alimentos </t>
  </si>
  <si>
    <t>Establecer los lineamientos para la emisión de la Autorización Sanitaria Provisional de los establecimientos dedicados al almacenamiento y/o distribución, expendio de carne y productos cárnicos comestibles, así como para la inscripción, Inspección, Vigilancia y control del transporte de carne y/o productos cárnicos comestibles.</t>
  </si>
  <si>
    <t xml:space="preserve">Resolución 719 </t>
  </si>
  <si>
    <t>Ministerio de Salud y Protección Social</t>
  </si>
  <si>
    <t>Establecer la clasificación de alimentos para consumo humano de acuerdo con el riesgo en salud pública.</t>
  </si>
  <si>
    <t xml:space="preserve">Resolución 2304 </t>
  </si>
  <si>
    <t xml:space="preserve">Instituto Colombiano Agropecuario </t>
  </si>
  <si>
    <t xml:space="preserve">Resolución 2304/2015. Por la cual se establecen los requisitos sanitarios y de inocuidad para obtener la certificación en Buenas Prácticas Ganaderas BPG en la producción primaria de ovinos y caprinos destinados al sacrificio para consumo humano. </t>
  </si>
  <si>
    <t xml:space="preserve">Resolución 1154 </t>
  </si>
  <si>
    <t>Por medio de la cual se crea el Grupo Interno de Trabajo de Logística y Carga.</t>
  </si>
  <si>
    <t xml:space="preserve">Resolución 834 </t>
  </si>
  <si>
    <t>Establecer el reglamento técnico, a través del cual se señalan los requisitos sanitarios que deben cumplir los materiales, objetos, envases y equipamientos celulósicos y sus aditivos, destinados a entrar en contacto con alimentos y bebidas para consumo humano, con el fin de proteger la salud humana y prevenir las prácticas que puedan inducir a error o engaño a los consumidores.</t>
  </si>
  <si>
    <t xml:space="preserve">Resolución 835 </t>
  </si>
  <si>
    <t>Establecer el reglamento técnico a través del cual se señalan los requisitos sanitarios que deben cumplir los materiales, objetos, envases y equipamentos de vidrios y cerámicas destinados a entrar en contacto con alimentos y bebidas para consumo humano, con el fin de proteger la vida, la salud y prevenir las prácticas que puedan inducir a error o engaño a los consumidores.</t>
  </si>
  <si>
    <t xml:space="preserve">Resolución 2674 </t>
  </si>
  <si>
    <t xml:space="preserve">Establecer los requisitos sanitarios que deben cumplir las personas naturales y/o jurídicas que ejercen actividades de fabricación, procesamiento, preparación, envase, almacenamiento, transporte, distribución y comercialización de alimentos y materias primas de alimentos y los requisitos para la notificación, permiso o registro sanitario de los alimentos, según el riesgo en salud pública, con el fin de proteger la vida y la salud de las personas. </t>
  </si>
  <si>
    <t xml:space="preserve">Resolución 683 </t>
  </si>
  <si>
    <t>Establecer el Reglamento Técnico, mediante el cual se señalan los requisitos sanitarios que deben cumplir los materiales, objetos, envases y equipamientos destinados a entrar en contacto con alimentos y bebidas para consumo humano, con el fin de proteger la salud humana y prevenir las prácticas que puedan inducir a error a los consumidores.</t>
  </si>
  <si>
    <t xml:space="preserve">Resolución 4142 </t>
  </si>
  <si>
    <t>Establecer el reglamento técnico, mediante el cual se señalan los requisitos sanitarios que deben cumplir los materiales, objetos, envases y equipamientos metálicos destinados a entrar en contacto con alimentos y bebidas para consumo humano, con el fin de proteger la salud humana y prevenir las prácticas que puedan inducir a error o engaño a los consumidores.</t>
  </si>
  <si>
    <t xml:space="preserve">Resolución 4143 </t>
  </si>
  <si>
    <t>Establecer el reglamento técnico, a través del cual se señalan los requisitos sanitarios que deben cumplir los materiales, objetos, envases y equipamientos plásticos y elastoméricos y sus aditivos, destinados a entrar en contacto con alimentos y bebidas para consumo humano, con el fin de proteger la vida, la salud y prevenir las prácticas que puedan inducir a error o engaño a los consumidores.</t>
  </si>
  <si>
    <t xml:space="preserve">Resolución 30021 </t>
  </si>
  <si>
    <t xml:space="preserve">Ministerio de agricultura </t>
  </si>
  <si>
    <t xml:space="preserve">Resolución ICA 30021/2007. Por medio de la cual se establecen los requisitos para la certificación en Buenas Prácticas Agrícolas en producción primaria de vegetales y otras especies para consumo humano.  </t>
  </si>
  <si>
    <t xml:space="preserve">Resolución 5109 </t>
  </si>
  <si>
    <t xml:space="preserve">Ministerio de la Protección Social </t>
  </si>
  <si>
    <t>Establecer el reglamento técnico a través del cual se señalan los requisitos que deben cumplir los rótulos o etiquetas de los envases o empaques de alimentos para consumo humano envasados o empacados, así como los de las materias primas para alimentos, con el fin de proporcionar al consumidor una información sobre el producto lo suficientemente clara y comprensible que no induzca a engaño o confusión y que permita efectuar una elección informada.</t>
  </si>
  <si>
    <t xml:space="preserve">Resolución 2505 </t>
  </si>
  <si>
    <t xml:space="preserve">Ministerio de Transporte </t>
  </si>
  <si>
    <t>Regula las condiciones mínimas que deben cumplir los vehículos que transporten carne, pescado o alimentos fácilmente corruptibles, en todo el territorio nacional, de conformidad con lo establecido en el artículo 131 literal b) de la Ley 769 de 2002, principalmente en los aspectos relacionados con los requisitos de las unidades de transporte destinadas a dicha actividad y el procedimiento de control.</t>
  </si>
  <si>
    <t>Norma Técnica Sectorial Colombiana NTS-USNA 007</t>
  </si>
  <si>
    <t xml:space="preserve">Ministerio de Comercio, Industria y Turismo </t>
  </si>
  <si>
    <t xml:space="preserve">Esta norma tiene por objeto establecer los requisitos sanitarios que se deben cumplir en los establecimientos de la industria gastronómica, para garantizar la inocuidad de los alimentos, durante la recepción de materia prima, procesamiento, almacenamiento, transporte, comercialización y servicio, con el fin de proteger la salud del consumidor. </t>
  </si>
  <si>
    <t>DECRETO</t>
  </si>
  <si>
    <t>DECRETO 596</t>
  </si>
  <si>
    <t>MINISTERIO DE VIVIENDA, CIUDAD Y TERRITORIO</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</si>
  <si>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</si>
  <si>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2.3.2.5.2.1.2 Metodología Tarifaria para la Actividad de Aprovechamiento</t>
  </si>
  <si>
    <t>Vigente</t>
  </si>
  <si>
    <t xml:space="preserve">Prohibe exigir contraprestación a las asociaciones de recicladores que esten registradas ante la SSPD por los residuos aprovechables </t>
  </si>
  <si>
    <t>Resolucion 267  DE 2014</t>
  </si>
  <si>
    <t>Ministerio de Agricultura y Desarrollo rural</t>
  </si>
  <si>
    <t>Por medio de la cual se crea el programa de agricultura familiar y se dictan otras disposiciones.</t>
  </si>
  <si>
    <t>Resolucion 464 de 2017</t>
  </si>
  <si>
    <t>Por la cual se adoptan los Lineamientos estrategicos de política publica para la Agricultrua Campesina, Familiar y Comunitaria y se dictan otras disposiciones.</t>
  </si>
  <si>
    <t xml:space="preserve">RESOLUCIÓN NÚMERO 29452 DE 2017 </t>
  </si>
  <si>
    <t>Ministerio de Educacion Nacional</t>
  </si>
  <si>
    <t>Por la cual se expiden los Lineamientos Técnicos - Administrativos, los Estándares
y las Condiciones Mínimas del Programa de Alimentación Escolar - PAE y se derogan las
disposiciones anteriores</t>
  </si>
  <si>
    <t>Anexo 3. Compras locales</t>
  </si>
  <si>
    <t>Resolucion 324 de 2018</t>
  </si>
  <si>
    <t>Unidad Administrativa Especial de Organizaciones Solidarias - Ministerio de Trabajo</t>
  </si>
  <si>
    <t>Por medio de la cual se formaliza y se asignan funciones a la mesa técnica de Compras Públicas Locales.</t>
  </si>
  <si>
    <t>Gestión del Talento Humano</t>
  </si>
  <si>
    <t>Por el cual se modifican las normas que regulan la administración del personal civil y se dictan otras disposiciones.</t>
  </si>
  <si>
    <t>Administración del talento humano</t>
  </si>
  <si>
    <t>Modificado por la Ley 1821 de 2016, 'por medio de la cual se modifica la edad máxima para el retiro forzoso de las personas que desempeñan funciones públicas', publicada en el Diario Oficial No. 50.102 de 30 de diciembre de 2016.
- Modificado por el Decreto 1567 de 1998 según lo dispuesto en el artículo 40, publicado en el Diario Oficial No. 43.358, del 10 de agosto de 1998, 'Por el cual se crean el sistema nacional de capacitación y el  sistema de estímulos para los empleados del Estado'
- Modificado por la Ley 443 de 1998, publicada en el Diario Oficial No. 43.320, de 12 de junio de 1998, 'Por la cual se expiden normas sobre carrera administrativa y se dictan otras disposiciones'
- Adicionado por el artículo 6o. del Decreto 165 de 1997, 'Por el cual se dictan disposiciones sobre reducción del gasto público en materia de contratos de asesoría y consultoría, viajes internacionales, publicidad oficial y se dictan otras disposiciones.'publicado en el Diario Oficial No. 42.967, del 27 de enero de 1997.
- Modificado por el Decreto 1221 de 1993, publicado en el Diario Oficial No 40.928, del 28 de junio de 1993, 'Por el cual se desarrolla el numeral 1o. del artículo 29 de la Ley 27 de 1992'
- Modificado por el artículo 38 del Decreto 1222 de 1993, publicado en el Diario Oficial No. 40.928 de 28 de junio de 1993, 'por el cual se desarrollan los numerales 3 y 4 del artículo 29 de la Ley 27 de 1992.'
- Modificado en lo pertinente por la Ley 27 de 1992, publicada en el  Diario Oficial No. 40.700, de 29 de diciembre de 1992, 'Por la cual se desarrolla el artículo 125 de la Constitución Política, se expiden normas sobre administración de personal al servicio del Estado, se otorgan unas facultades y se dictan otras disposiciones', según lo dispuesto en su artículo 30.
- Modificado por el artículo 12 de la Ley 61 de 1987, publicada en el Diario Oficial No. 38.171 de 31 de diciembre de 1987, 'Por la cual se expiden normas sobre la Carrera Administrativa y se dictan otras disposiciones'  Modificaciones no incluídas en este Decreto)  
- Modificado por la Ley 36 de 1982, publicado en el Diario Oficial No 36.151, del 30 de abril de 1982, 'Por el se modifica parcialmente el inciso final del  artículo 5o., del Decreto extraordinario numero 2400 de 1968'
- Modificado por el artículo 1 del Decreto 3074 de 1968,' Por el cual se modifica y adiciona el Decreto número 2400 de 1968.' publicado en el Diario Oficial No.32.686, del 16 de enero de 1969</t>
  </si>
  <si>
    <t>Por el cual se prevé la integración de la seguridad social entre el sector público y el privado y se regula el régimen prestacional de los empleados públicos y trabajadores oficiales.</t>
  </si>
  <si>
    <t>Régimen prestacional empleados públicos</t>
  </si>
  <si>
    <t xml:space="preserve"> Modificado por el Decreto 1295 de 1994, publicado en el Diario Oficial No. 41.405, del 24 de junio de 1994, 'Por el cual se determina la organización y administración del Sistema General de Riesgos Profesionales'
4. Modificado por la Ley 33 de 1985, publicada en el Diario Oficial No. 36.856, 13 de febrero de 1985, 'Por la cual se dictan algunas medidas en relación con  las Cajas de Previsión y con las prestaciones sociales  para el Sector Público'.
3. Modificado por el Decreto 434 de 1971, Diario Oficial No. 33.313 del 14 de mayo de 1971, 'Por el cual se dictan normas sobre reorganización administrativa y financiera de las entidades de previsión social de carácter nacional, y se dictan otras disposiciones'
2. Modificado por el Decreto 3193 de 1968, 'Por el cual se aclara el Decreto 3135 de 1968' Cuyo artículo 1 establece: 'Con excepción de lo dispuesto en los artículos 23 y 29 del Decreto 3135 de 1968, las demás normas en él contenidas no rigen para el personal civil al servicio del ramo de Defensa Nacional'
1. Modificado por el Decreto 3148 de 1968, publicada en el Diario Oficial No 32.755, del 11 de abril de 1969 , 'Por el cual se adiciona el Decreto Número 3135 de 1968</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</si>
  <si>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</si>
  <si>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Administración del talento humano - Empleo publico - Salario - Prestaciones Sociales</t>
  </si>
  <si>
    <t>La Corte Constitucional aclaró que no se ha producido una derogatoria orgánica del Decreto Ley 1042 de 1978, porque hay aspectos regulados en esta norma que no fueron abordados por la Ley 909 del 2004. Sin embargo, con relación a la definición de empleo temporal y la forma de vinculación de los supernumerarios y los derechos que les asisten, la Corte señaló que sí están derogadas de manera tácita, por cuanto están contenidas en el Decreto-Ley 770 del 2005 y 909 del 2004. Por tal razón, el alto tribunal se inhibió de emitir un pronunciamiento de fondo sobre la demanda contra la expresión “permanentes” contenida en el artículo 2 del Decreto-Ley 1042 de 1978, y contra el inciso segundo del artículo 83 de la misma norma. Adicionalmente, la Sala señaló que con respecto al artículo 83 ya hubo pronunciamiento de la Corte, mediante la Sentencia C-401 de 1998 (M. P. Mauricio González Cuervo).
Artículo 65 compilado en el Decreto Único Reglamentario 1083 de 2015, por medio del cual se expide el Decreto Único Reglamentario del Sector de Función Pública, publicado en el Diario Oficial No. 49.523 de 26 de mayo de 2015. Debe tenerse en cuenta lo dispuesto por el artículo 3.1.1 del mismo Decreto 1083 de 2015
- Modificado por el Decreto 1374 de 2010, publicado en el Diario Oficial No. 47.692 de 26 de abril de 2010,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Surte efectos a partir del 1o. de enero de 2010. Modificaciones NO incluidas en este decreto.
- Modificado por el Decreto 708 de 2009, publicado en el Diario Oficial No. 47.283 de 6 de marzo de 2009,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Modificaciones NO incluidas en este decreto.
- Modificado por el Decreto 643 de 2008, publicado en el Diario Oficial No. 46.921 de 4 de marzo de 2008,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Modificaciones NO incluidas en este decreto.
- Modificado por el Decreto 600 de 2007, publicado en el Diario Oficial No. 46.558 de 2 de marzo de 2007,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Modificaciones NO incluidas en este decreto.
- Modificado por el Decreto 372 de 2006, publicado en el Diario Oficial No. 46.177 de 9 de febrero de 2006,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 Modificado por el Decreto 916 de 2005, publicado en el Diario Oficial No. 45.865 de 31 de marzo de 2005,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Modificaciones NO incluidas en este decreto.
- Modificado por el Decreto 4150 de 2004, publicado en el Diario Oficial 45.761 de 13 de diciembre de 2004,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Modificaciones NO incluidas en este decreto.
- Modificado por el Decreto 3535 de 2003, publicado en el Diario Oficial No. 45.397, de 10 de diciembre de 2003,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Modificaciones NO incluidas en este decreto.
- Modificado por el  Decreto 660 de 2002, publicado en el Diario Oficial No. 44.770, de 15 de abril de 2002,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Modificaciones NO incluidas en este decreto.
- Modificado por el  Decreto 2710 de 2001, publicado en el Diario Oficial No. 44.651, de 19 de diciembre de 2001. Modificaciones NO incluidas en este decreto.
- Modificado por el Decreto 1460 de 2001, publicado en el Diario Oficial No. 44.496, de 24 de julio de 2001,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y surte efectos fiscales a partir del 1o. de enero de 2001. Modificaciones NO incluidas en este decreto.
- Modificado por el Decreto 2720 de 2000, publicada en el Diario Oficial No. 44272, del 27 de diciembre de 2001,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surte efectos fiscales a partir del 1o. de enero de 2000. Modificaciones NO incluidas en este decreto.
- Modificado por el Decreto 35 de 1999, publicado en el Diario Oficial No. 43.473, del 8 de enero de 1999,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Modificaciones NO incluidas en este decreto.
- Modificado por el Decreto 2503 de 1998, publicado en el Diario Oficial No. 43.449, del 11 de diciembre de 1998, 'Por el cual se establece la naturaleza general de las funciones y los requisitos generales para los diferentes empleos públicos de las entidades del Orden Nacional a las cuales se aplica la Ley 443 de 1998 y se dictan otras disposiciones'. Modificaciones NO incluidas en este decreto.
- Modificado por el Decreto 2502 de 1998, publicado en el Diario Oficial No. 43.449, del 11 de diciembre de 1998, 'Por el cual se establece el sistema de nomenclatura y  clasificación de los empleos públicos de las entidades  pertenecientes a la Rama Ejecutiva y de otros organismos  del Orden Nacional y se dictan otras disposiciones'. Modificaciones NO incluidas en este decreto.
- Modificado por el  Decreto 40 de 1998, publicado en el Diario Oficial No. 43.212, del 10 de enero de 1998,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 Modificaciones NO incluidas en este decreto.
- Modificado por el Decreto 457 de 1997, publicado en el Diario Oficial No. 42.993, de 3 de marzo de 1997, 'por el cual se establece el sistema de nomenclatura y clasificación de los empleos públicos de la Rama Ejecutiva del Orden Nacional y se dictan otras disposiciones'. Modificaciones NO incluidas en este decreto.
- Modificado por el Decreto 236 de 1997, publicado en el Diario Oficial No. 42.975, de 6 de febrero de 1997, 'Por el cual se modifica la nomenclatura de empleos de que tratan los Decretos-leyes 1042 de 1978, 90 de 1988 y demás normas modificatorias'. Modificaciones NO incluidas en este decreto.
- Modificado por el Decreto 31 de 1997, publicado en el Diario Oficial No. 42.960, de 17 de enero de 1997, 'Por el cual se fijan las escalas de asignación básica de los empleos que sean desempeñados por empleados públicos de la Rama Ejecutiva, entes universitarios autónomos, corporaciones autónomas regionales y de desarrollo sostenible, empresas sociales del Estado, del orden nacional y se dictan otras disposiciones'. Modificaciones NO incluidas en este decreto.
- Modificado por el Decreto 2367 de 1996, publicado en el Diario Oficial No. 42.952 del 8 de enero de 1997, 'Por el cual se modifica el artículo 82 del Decreto número 1042 de 1978 y se dictan otras disposiciones'. Modificaciones NO incluidas en este decreto.
- Modificado por el Decreto 1855 de 1996, publicado en el Diario Oficial No. 42.899, de 16 de octubre de 1996, 'Por el cual se modifica la nomenclatura de empleos de que tratan los Decretos-leyes 1042 de 1978, 90 de 1988 y demás normas modificatorias'. Modificaciones NO incluidas en este decreto.
- Modificado por el Decreto 520 de 1996, publicado en el Diario Oficial No. 41.945, de 31 de julio de 1995, 'Por el cual se modifica la nomenclatura de empleos de que tratan los Decretos-leyes 1042 de 1978, 90 de 1988 y demás normas modificatorias'. Modificaciones NO incluidas en este decreto.
- Modificado por el Decreto 10 de 1996, publicado en el Diario Oficial No. 42.689, de 17 de enero de 1996, 'Por el cual se fijan las escalas de asignación básica de los empleos que sean desempeñados por empleados públicos de la Rama Ejecutiva, Entes Universitarios Autónomos, Corporaciones Autónomas Regionales y de Desarrollo Sostenible, Empresas Sociales del Estado del orden nacional y se dictan otras disposiciones'.
- Modificado por el Decreto 1281 de 1995, publicado en el Diario Oficial No. 41.945, de 31 de julio de 1995, 'Por el cual se modifica la nomenclatura de empleos de que tratan los Decretos-leyes 1042 de 1978, 90 de 1988 y demás normas modificatorias'. Modificaciones NO incluidas en este decreto.
- Modificado por el Decreto 1067 de 1995, publicado en el Diario Oficial No. 41.906, de 27 de junio de 1995, 'Por el cual se modifica la nomenclatura de empleos de que tratan los Decretos-leyes 1042 de 1978, 90 de 1988 y demás normas modificatorias'. Modificaciones NO incluidas en este decreto.
- Modificado por el Decreto 496 de 1995, publicado en el Diario Oficial No. 41.772, de 23 de marzo de 1995, 'Por el cual se modifica la nomenclatura de empleos de que tratan los Decretos-leyes 1042 de 1978, 90 de 1988 y demás normas modificatorias'. Modificaciones NO incluidas en este decreto.
- Modificado por el Decreto 25 de 1995, publicado en el Diario Oficial No. 41.673 de 10 de enero de 1995, 'Por el cual se fijan las escalas de asignación básica de los empleos que sean desempeñados por empleados públicos de los Ministerios, Departamentos Administrativos, Superintendencias, Unidades Administrativas Especiales, Establecimientos Públicos, Entes Universitarios Autónomos, Corporaciones Autónomas Regionales y de Desarrollo Sostenible, Empresas Sociales del Estado, Empresas Industriales y Comerciales del Estado, Sociedades de Economía Mixta sometidas al régimen de dichas empresas, del orden nacional y se dictan otras disposiciones'. Modificaciones NO incluidas en este decreto.
- Modificado por el Decreto 2112 de 1994, publicado en el Diario Oficial No. 41.539, de 13 de septiembre de 1994, 'Por el cual se modifica la nomenclatura de empleos de que tratan los Decretos-leyes 1042 de 1978, 90 de 1988 y demás normas modificatorias'. Modificaciones NO incluidas en este decreto.
- Modificado por el Decreto 1622 de 1994, publicado en el Diario Oficial No. 41.465, de 29 de julio de 1994, 'Por el cual se modifica la nomenclatura de empleos de que tratan los Decretos-leyes 1042 de 1978, 90 de 1988 y demás normas modificatorias'. Modificaciones NO incluidas en este decreto.
- Modificado por el Decreto 1269 de 1994, publicado en el Diario Oficial No. 41.401, de 22 de junio de 1994, 'Por el cual se modifica la nomenclatura de empleos de que tratan los Decretos-leyes 1042 de 1978, 90 de 1988 y demás normas modificatorias'. Modificaciones NO incluidas en este decreto.
- Modificado por el Decreto 1267 de 1994, publicado en el Diario Oficial No. 41.401, de 22 de junio de 1994, 'Por el cual se adiciona la nomenclatura de empleos de que tratan los Decretos-ley número 1042 de 1978, número 90 de 1988 y demás normas modificatorias, se establece la remuneración para el personal en el exterior del Ministerio de Comercio Exterior adscritas a las Misiones en el Exterior, y se dictan otras disposiciones'. Modificaciones NO incluidas en este decreto.
- Modificado por el Decreto 123 de 1994, publicado en el Diario Oficial No. 41.177, de 17 de enero de 1994, 'Por el cual se modifica la nomenclatura de empleos de que tratan los decretos-leyes 1042 de 1978, 90 de 1988 y demás normas modificatorias'. Modificaciones NO incluidas en este decreto.
- Modificado por el Decreto 42 de 1994, publicado en el Diario Oficial No. 41.168, de 11 de enero 1994, 'Por el cual se fijan las escalas de asignación básica de los empleos de los Ministerios, Departamentos Administrativos, Superintendencias, Establecimientos Públicos y Unidades Administrativas Especiales del orden nacional y se dictan otras disposiciones en materia salarial'. Modificaciones NO incluidas en este decreto.
- Modificado por el Decreto 2405 de 1993, publicado en el Diario Oficial No. 41.1243 de 3 de diciembre de 1993, 'Por el cual se modifica la nomenclatura de empleos de que tratan los Decretos-leyes 1042 de 1978, 90 de 1988 y demás normas modificatorias'. Modificaciones NO incluidas en este decreto.
- Modificado por el Decreto 2139 de 1993, publicado en el Diario Oficial No. 41.093, de 27 de octubre de 1993, 'Por el cual se modifica la nomenclatura de empleos de que tratan los Decretos-leyes 1042 de 1978, 90 de 1988 y demás normas modificatorias'. Modificaciones NO incluidas en este decreto.
- Modificado por el Decreto 1952 de 1993, publicado en el Diario Oficial No. 41.049, de 24 de septiembre de 1993, 'Por el cual se modifica la nomenclatura de empleos de que tratan los decretos-ley 1042 de 1978, 90 de 1990 y demas normas modificatorias'. Modificaciones NO incluidas en este decreto.
- Modificado por el Decreto 1144 de 1993, publicado en el Diario Oficial. No.40918.18, junio,1993, 'Por el cual se modifica la nomenclatura de empleos de que tratan los decretos-leyes 1042 de 1978, 90 de 1988 y demas normas modificatorias'. Modificaciones NO incluidas en este decreto.
- Modificado por el Decreto 736 de 1993, publicado en el Diario Oficial No. 40.835, de 19 de abril de 1993, 'Por el cual se modifica la nomenclatura de empleos de que tratan los decretos-leyes 1042 de 1978, 90 de 1988 y demas normas modificatorias'. Modificaciones NO incluidas en este decreto.
- Modificado por el Decreto 651 de 1993, publicado en el Diario Oficial No 40.815, de 1 de abril de 1993, 'Por el cual se modifica la nomenclatura de empleos de que tratan los Decretos- leyes 1042 de 1978, 90 de 1988 y demás normas modificatorias'. Modificaciones NO incluidas en este decreto.
- Modificado por el Decreto 399 de 1993, publicado en el Diario Oficial No 40.773, de 2 de marzo de 1993, 'Por el cual se modifica la nomenclatura de empleos de que tratan los Decretos-leyes 1042 de 1978, 90 de 1988 y demas normas modificatorias'. Modificaciones NO incluidas en este decreto.
- Modificado por el Decreto 279 de 1993, publicado en el Diario Oficial No 40.743, de 9 de febrero de 1993, 'Por el cual se modifica la nomenclatura de empleos de que tratan los Decretos-leyes 1042 de 1978, 90 de 1988 y demas normas modificatorias'. Modificaciones NO incluidas en este decreto.
- Modificado por el Decreto 200 de 1993, publicado en el Diario Oficial No. 40.734, de 29 de enero de 1993, 'Por el cual se modifica la nomenclatura de empleos de que tratan los Decretos-leyes 1042 de 1978, 90 de 1988 y demas normas modificatorias'. Modificaciones NO incluidas en este decreto.
- Modificado por el Decreto 98 de 1993, publicado en el Diario Oficial No. 40.722, de 18 de enero de 1993, 'Por el cual se adiciona la nomenclatura de empleos de que tratan los decretos-leyes 1042 de 1978, 90 de 1988 y demas normas modificatorias'. Modificaciones NO incluidas en este decreto.
- Modificado por el Decreto 11 de 1993, publicado en el Diario Oficial No. 40.711, de 7 de enero de 1993, 'Por el cual se fijan las escalas de remuneración de los empleos de los ministerios, departamentos administrativos, superintendencias, establecimientos públicos y Unidades Administrativas Especiales del orden nacional y se dictan otras disposiciones en materia salarial'. Modificaciones NO incluidas en este decreto.
- Modificado por el Decreto 2035 de 1992, publicado en el Diario Oficial No. 40.692, de 17 de diciembre de 1992, 'Por el cual se modifica la nomenclatura de empleos de que trata el decreto-ley 1042 de 1978 y demas normas modificatorias'. Modificaciones NO incluidas en este decreto.
- Modificado por el Decreto 899 de 1992, publicado en el Diario Oficial No. 40461del 2 de junio de 1992, 'Por el cual se modifica la nomenclatura de empleos de que tratan los decretos-ley 1042 y 1158 de 1978, 419 de 1979, 140 de 1985, 193 de 1987, 90 de 1988, 10 y 53 de 1989, 50 de 1990 y 107 de 1991'. Modificaciones NO incluidas en este decreto.
- Modificado por el Decreto 872 de 1992, publicado en el Diario Oficial No. 40.461, de 2 de junio de 1992, 'por el cual se fijan las escalas de remuneración de los empleos de los ministerios, departamentos administrativos, superintendencias, establecimientos públicos y unidades administrativas especiales del orden nacional y se dictan otras disposiciones en materia salarial'. Modificaciones NO incluidas en este decreto.
- Para la interpretación de esta ley, debe tenerse en cuenta lo dispuesto por el artículo 2 de la Ley 27 de 1992, publicada en el Diario Oficial No. 40.700, de 29 de diciembre de 1992, 'Por la cual se desarrolla el artículo 125 de la Constitución Política, se expiden normas sobre administración de personal al servicio del Estado, se otorgan unas facultades y se dictan otras disposiciones', según el cual:
'Las disposiciones que regulan el régimen de administración de personal civil que presta sus servicios en la Rama Ejecutiva, contenidas en los Decretos-Leyes 2400 y 3074 de 1968, la Ley 13 de 1984 y la Ley 61 de 1987, sus decretos reglamentarios y las normas que las modifiquen o adicionen son aplicables a los empleados del Estado que prestan sus servicios en las entidades u organismos de los niveles nacional, departamental; distrital diferentes al Distrito Capital, municipal y sus entes descentralizados, en las asambleas departamentales, en los concejos municipales y distritales y en las juntas administradoras locales, excepto las unidades de apoyo que requieran los diputados y concejales.
'Mientras se expiden las normas sobre administración del personal de las entidades y organismos con sistemas especiales de carrera señalados en la Constitución, que carecen de ellas, de las contralorías departamentales, distritales diferentes al distrito capital, municipales, auditorías y/o revisorías especiales de sus entidades descentralizadas, y de las personerías, le serán aplicables las disposiciones contenidas en la presente ley'.
- Mediante los Artículos 4o., 5o., 6o., 7o., 8o. de la Ley 4 de 1992 le fue otorgada al Gobierno Nacional la competencia de modificar anualmente los regímenes salariales de algunos servidores públicos ('Mediante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 publicada en el Diario Oficial No. 40.451 de 18 de mayo de 1992).
NOTA: En esta publicación no se incluyen todas las modifcaciones de los decretos extraordinarios expedidos con anterioridad a la Ley 4 de 1992, ni los decretos ordinarios expedidos por el Gobierno Nacional en uso de las facultades otorgadas por la misma ley, pero si se encuentran enunciados en el Resumen de notas de vigencia.
- Modificada por el Decreto 1682 de 1991, publicado en el Diario Oficial No. 39.886, de 3 de julio de 1991, 'Por el cual se adoptan las escalas de remuneración de los empleos del Departamento Administrativo de la Presidencia de la República'. Modificaciones NO incluidas en este decreto.
- Modificado por el Decreto 1681 de 1991, según lo dispuesto en el artículo 20, 'en relación con las materias que aquí tienen regulación especial para el Departamento Administrativo de la Presidencia de la República', publicado Diario Oficial No. 39.886, de 3 de julio de 1991, 'Por el cual se adopta la nomenclatura y clasificación de los empleos correspondientes al Departamento Administrativo de la Presidencia de la República'. Modificaciones NO incluidas en este decreto.
- Modificado por el Decreto 1680 de 1991, publicado en el Diario Oficial No 39.886, de 3 de julio de 1991, 'Por el cual se reorganiza el Departamento Administrativo de la Presidencia de la República'. Modificaciones NO incluidas en este decreto.
- Modificado por el Decreto 1661 de 1991, publicado en el Diario Oficial No 39.881, del 27 de junio de 1991, 'Por el cual se modifica el régimen de Prima Técnica, se establece un sistema para otorgar estímulos especiales a los mejores empleados oficiales y se dictan otras disposiciones'.
- Modificado por el Decreto 107 de 1991, publicado en el Diario Oficial No. 39.627, de 14 de enero de 1991, 'Por el cual se hacen unas modificaciones a la nomenclatura de empleos de que tratan los decretos-ley 1042 de 1978, 90 de 1988, 10 de 1989, 50 de 1990 y las normas que lo modifican o adicionan'. Modificaciones NO incluidas en este decreto.
- Modificado por el Decreto 100 de 1991, publicado en el Diario Oficial No. 39.627, de 14 de enero de 1991, 'por el cual se establecen las escalas de remuneración de los empleos de los ministerios, departamentos administrativos, superintendencias, establecimientos públicos y unidades administrativas especiales del orden nacional y se dictan otras disposiciones en materia salarial'. Modificaciones NO incluidas en este decreto.
- Modificado en lo pertinente por el Decreto 50 de 1990, publicado en el Diario Oficial 39.130, de 4 de enero de 1990, 'Por el cual se establecen las escalas de remuneración de los empleos de los Ministerios, Departamentos Administrativos, Superintendencias, Establecimientos Públicos y Unidades Administrativas Especiales del Orden Nacional, y se dictan otras disposiciones en materia salarial'. Modificaciones NO incluidas en este decreto.
- Modificado por el Decreto 37 de 1989, publicado en el Diario Oficial No. 38640 de 3 enero de 1989, 'Por el cual se dictan normas sobre Prima Técnica', según lo dispuesto en su artículo 5.
- Modificado por el  Decreto 10 de 1989, publicado en el  Diario Oficial No 38.640, de 3 de enero de 1989, 'Por el cual se establecen las escalas de remuneración de los empleos de los Ministerios, Departamentos Administrativos, Superintendencias, Establecimientos Públicos y Unidades Administrativas Especiales del Orden Nacional y se dictan otras disposiciones en materia salarial'. Modificaciones NO incluidas en este decreto.
- Modificado por el Decreo 90 de 1988, publicado en el Diario Oficial No. 38.186 de 20 de enero de 1988, 'Por el cual se modifica parcialmente el sistema de nomenclatura y clasificacion de los empleos de los ministerios, departamentos administrativos, superintendencias, establecimientos públicos y unidades administrativas especiales del orden nacional, se fijan las escalas de remuneracion correspondiente a dichos empleos y se dictan otras disposiciones en materia salarial'. Modificaciones NO incluidas en este decreto.
- Modificado por el Decreto 157 de 1984, publicado en el Diario Oficial No 36.417, de 1 de febrero de 1984, 'por el cual se establecen las escalas de remuneración delos empleos de los Ministerios, Departamentos Administrativos, Superintendencias, Establecimientos Públicos y Unidades Administrativas Especiales del orden nacional y se dictan otras disposiciones'. Modificaciones NO incluidas en este decreto.
- Modificado por el Decreto 301 de 1983, publicado en el Diario Oficial No. 36.197,  de 21 de febrero de 1983, 'Por el cual se adiciona la nomenclatura de empleos de que tratan los Decretos leyes 712  y 1042 de 1978'. Modificaciones NO incluidas en este decreto.
- Modificado por el Decreto 3694 de 1981, publicado en el Diario Oficial No. 35.920 de 11 de Febrero de 1982, 'Por el cual se establecen las escalas de remuneración de Ios empleos de los Ministerios, Departamentos Administrativos, Superintendencias, Establecimientos Públicos y Unidades Administrativas Especiales del orden nacional y se dictan otras disposiciones'. Modificaciones NO incluidas en este decreto.
- Modificado por el Decreto 50 de 1981, publicado en el Diario Oficial No 35.686, de 14  de enero de 1981, 'Por el cual se establecen las escalas de remuneración de los empleos de los Ministerios, Departamentos Administrativos, Superintendencias, establecimientos públicos y unidades administrativas especiales del orden nacional y se dictan otras disposiciones'. Modificaciones NO incluidas en este decreto.
- Modificado por el Decreto 3269 de 1979, publicado en el Diario Oficial No 35.435, de 16 de enero de 1980, 'Por el cual se establecen las escalas de remuneración de los empleos de los ministerios, departamentos administrativos, superintendencias, establecimientos públicos y unidades administrativas especiales del orden nacional y se dictan otras disposiciones'. Modificaciones NO incluidas en este decreto.
- Complementado por el Decreto 2759 de 1979, publicado en el Diario Oficial No 35.402, de 30 de noviembre de 1979, 'Por el cual se describe la naturaleza general de las funciones de cada una de las denominaciones de empleos de la Rama Ejecutiva del Poder Público en el orden nacional'.
- Mediante el Decreto 1577 de 1979, publicado en el Diario Oficial No 35.323, de 8 de agosto de 1979, 'establecen los requisitos mínimos para el desempeño de los empleos contemplados en los Decretos-leyes 712, 1042, 1044, 1158, 1302, 1311, 2924 de 1978 y 419 de 1979, y se dictan otras disposiciones.'
- Modificado por el Decreto 420 de 1979, publicado en el Diario Oficial No 35.242,  de 18 de abril de 1979, 'Por el cual se modifica parcialmente el Artículo 49 del Decreto Ley 1042 de 1978'.
- Modificado por el Decreto 419 de 1979, publicado en el Diario Oficial No. 35.242 del 18 de abril de 1979, 'Por el cual se modifica la escala de remuneración del Nivel Operativo de que trata el Decreto 2024 de 1978'.
- Modificado por el Decreto 2924 de 1978, publicado en el Diario Oficial No 35.182, de 19 de enero de 1979, 'por el cual se modifican las escalas de remuneración de los empleos de los Ministerios, Departamentos Administrativos, Superintendencias, Establecimientos Públicos y Unidades Administrativas Especiales del orden nacional y se dictan otras disposiciones'. Modificaciones NO incluidas en este decreto.
- Modificado por el Decreto 1311 de 1978, publicado en el Diario oficial 35.062,  de 26 de julio de 1978, 'Por el cual se adiciona el artículo 24 del Decreto-ley 1042 de 1978'. Modificaciones NO incluidas en este decreto.
- Modificado por el Decreto 1288 de 1978, publicado en el Diario Oficial No. 35.063 de 28 de julio de 1978, 'Por el cual se modifica el Decreto-ley número 772 de 1978 y se dictan otras disposiciones'.
- Modificado por el Decreto 1158 de 1978, publicado en el Diario Oficial No 35.054, de 13 de julio de 1978, 'Por el cual se adiciona la nomenclatura y clasificación de empleos señalada en el Decreto-ley 1042 de 1978'. Modificaciones NO incluidas en este decreto.
* Decreto 1042 de 1978 publicado en los siguientes Diarios Oficiales: Diario Oficial No. 35035, de 15 de junio de 1978; Diario Oficial No. 35035 de 27 de junio de 1978; Diario Oficial No. 35035 de 6 de julio de 1978.</t>
  </si>
  <si>
    <t>Por el cual se fijan las reglas generales para la aplicación de las normas sobre prestaciones sociales de los empleados públicos y trabajadores oficiales del sector nacional.</t>
  </si>
  <si>
    <t>Derogado parcialmente art. 2 de Ley 995 de 2005
Modificado por la Ley 995 de 2005, publicada en el Diario Oficial No. 46.089 de 11 de noviembre de 2005, 'Por medio de la cual se reconoce la compensación en dinero de las vacaciones a los trabajadores del sector privado y a los empleados y trabajadores de la administración pública en sus diferentes órdenes y niveles'
. Modificado por el Decreto 956 de 1996, 'Por el cual se reglamenta el numeral 1o. del artículo 236 del Código Sustantivo del trabajo, subrogado por el artículo 34 de la Ley 50 de 1990', publicado en el Diario Oficial No. 42.798 del 31 de mayo de 1996.
Mediante los Artículos 4o., 5o., 6o., 7o., 8o. de la Ley 4 de 1992 le fue otorgada al Gobierno Nacional la competencia de modificar anualmente los regímenes salariales de algunos servidores públicos ('Mediante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 publicada en el Diario Oficial No. 40.451 de 18 de mayo de 1992).
1. Modificado por el Decreto 1160 de 1989, 'Por el cual se reglamenta parcialmente la Ley 71 de 1988', publicado en Diario Oficial del 6 de junio de 1989.</t>
  </si>
  <si>
    <t>Por la cual se introducen reformas al Código Sustantivo del Trabajo y se dictan otras disposiciones.</t>
  </si>
  <si>
    <t>Derecho Colectivo - Auxilio de Cesantías</t>
  </si>
  <si>
    <t>Parte II. Derecho Colectivo
Art. 98 al 106 . Cesantías</t>
  </si>
  <si>
    <t>Modificada por la Ley 1809 de 2016, 'por medio de la cual se adiciona un parágrafo al artículo 102 de la Ley 50 de 1990 y se dictan otras disposiciones', publicada en el Diario Oficial No. 50.011 de 29 de septiembre de 2016.
3. En criterio del editor para la interpretación del Artículo 102 Numeral 3o. de esta Ley debe tenerse en cuenta lo dispuesto por el Artículo 4o. de la Ley 1064 de 2006, 'por la cual se dictan normas para el apoyo y fortalecimiento de la educación para el trabajo y el desarrollo humano establecida como educación no formal en la Ley General de Educación', publicada en el Diario Oficial No. 46.341 de 26 de julio de 2006.
2. Modificada por la Ley 223 de 1995, 'por la cual se expiden normas sobre racionalización tributaria y se dictan otras disposiciones', publicada en el Diario Oficial No. 42.160 de 22 diciembre 1995.
1. Modificado en lo pertinente, según lo dispuesto en el artículo 17 del Decreto 100 de 1991, 'por el cual se establecen las escalas de remuneración de los empleos de los ministerios, departamentos administrativos, superintendencias, establecimientos públicos y unidades administrativas especiales del orden nacional y se dictan otras disposiciones en materia salarial', publicado en el Diario Oficial No. 39.627 de 14 de enero de 1991</t>
  </si>
  <si>
    <t>Por el cual se establecen normas sobre el régimen prestacional de los empleados públicos, los trabajadores oficiales y los miembros de la fuerza pública</t>
  </si>
  <si>
    <t>Cesantías</t>
  </si>
  <si>
    <t>Art. 1,2,3</t>
  </si>
  <si>
    <t xml:space="preserve">
Por el cual se establecen normas sobre el régimen prestacional de los empleados públicos.
Pago de cesantías en los términos de la Ley 50 de 1990, 244 de 1996 y 432 de 1998, art. 1 al 2
</t>
  </si>
  <si>
    <t>Asamblea Nacional Constituyente</t>
  </si>
  <si>
    <t>Función pública</t>
  </si>
  <si>
    <t>Titulo V, Capitulo 2</t>
  </si>
  <si>
    <t>Adicionado por Acto Legislativo 01 de 2021 Congreso de la República
Adicionado por Acto Legislativo 02 de 2021 Congreso de la República
Adicionado por Decreto 867 de 2021
Modificado por Decreto 866 de 2021
Modificado por Decreto 052 de 2021
Modificado por Acto Legislativo 02 de 2020 Congreso de la República
Modificado por Acto Legislativo 01 de 2020 Congreso de la República
Modificado por Decreto 293 de 2020
Modificado por Decreto 274 de 2020
Modificado por Decreto 294 de 2020
Modificado por Acto Legislativo 04 de 2019 Congreso de la República
Modificado por Acto Legislativo 03 de 2019 Congreso de la República
Modificado por Acto Legislativo 02 de 2019 Congreso de la República
Modificado por Acto Legislativo 01 de 2019 Congreso de la República</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</si>
  <si>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</si>
  <si>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Régimen salarial y prestacional de los empleados públicos</t>
  </si>
  <si>
    <t>Modificada por el Decreto 2170 de 2013, 'por el cual se establece una prima especial de servicios para los miembros del Congreso de la República', publicado en el Diario Oficial No. 48.933 de 4 de octubre de 2013.
- Modificada por la Ley 332 de 1996, publicada en el Diario Oficial,  No. 42.948,  de  28 de diciembre de 1996, 'Modifica la Ley 4 de 1992 y se dictan otras disposiciones</t>
  </si>
  <si>
    <t>Por la cual se crea el sistema de seguridad social integral y se dictan otras disposiciones</t>
  </si>
  <si>
    <t>Seguridad Social</t>
  </si>
  <si>
    <t xml:space="preserve">La Ley 100 de 1993 se encarga de reclutar y reorganizar entidades relacionadas con la salud, asimismo establece normas y procedimientos para que las personas y la comunidad tengan acceso a los servicios de salud, con el objetivo de mejorar su calidad de vida. De acuerdo con la Ley 100 de 1993, el Sistema de Seguridad Social Integral en Colombia se compone de los sistemas de pensiones, de salud y de riesgos laborales y de los servicios sociales complementarios.
Modificado parcialmente por Ley 2161 de 2021
Modificado por Ley 2112 de 2021
Modificado por Decreto 2106 de 2019
Reglamentado parcialmente por Decreto 1320 de 1997
Modificado por Ley 344 de 1996
Adicionado por Ley 238 de 1995
</t>
  </si>
  <si>
    <t>Por la cual se dictan normas tendientes a preservar la moralidad en la Administración Pública y se fijan disposiciones con el fin de erradicar la corrupción administrativa.</t>
  </si>
  <si>
    <t>Régimen de los servidores públicos</t>
  </si>
  <si>
    <t>Art. 1 al 16</t>
  </si>
  <si>
    <t>Art. 7,8 y 11 derogados por Decreto 019/2012
El 06 de junio de 1995 se emitió esta ley, como primer marco normativo para combatir la corrupción de los servidores públicos Estatuto que reguló el control administrativo sobre la actividad, rentas y bienes de los servidores públicos, sobre las actividades financieras y comerciales que consideran más vulnerables al fomento o realización de prácticas corruptas, sobre la actividad y manejo económico de las personas jurídicas sin ánimo de lucro, e instituyó mecanismos de racionalización y tecnificación en la tarea de las entidades públicas.</t>
  </si>
  <si>
    <t>Por el cual se crea el sistema nacional de capacitación y el sistema de estímulos para los empleados del Estado.</t>
  </si>
  <si>
    <t>Capacitación y estímulos</t>
  </si>
  <si>
    <t>Modificada por la Ley 1960 de 2019, 'por el cual se modifican la Ley 909 de 2004, el Decreto-ley 1567 de 1998 y se dictan otras disposiciones', publicada en el Diario Oficial No. 50.997 de 27 de junio 2019.
- Modificado por el Decreto Ley 894 de 2017, 'por el cual se dictan normas en materia de empleo público con el fin de facilitar y asegurar la implementación y desarrollo normativo del Acuerdo Final para la Terminación del Conflicto y la Construcción de una Paz Estable y Duradera', publicado en el Diario Oficial No. 50.247 de 28 de mayo de 2017.
Con este Decreto se crea el sistema nacional de capacitación, definido como el conjunto coherente de políticas, planes, disposiciones legales, organismos, escuelas de capacitación, dependencias y recursos organizados con el propósito común de generar en las entidades y en los empleados del Estado una mayor capacidad de aprendizaje</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</si>
  <si>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</si>
  <si>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Planta de Personal, incentivos a la gestión pública, delegación de funciones, </t>
  </si>
  <si>
    <t>La Ley 489 de 1998 precisamente tiene por objeto regular el ejercicio de la función administrativa, determinar la estructura y definir las reglas básicas de la organización y funcionamiento de la administración pública
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t>
  </si>
  <si>
    <t>Por la cual se reglamenta la adecuada y efectiva participación de la mujer en los niveles decisorios de las diferentes ramas y órganos del poder público, de conformidad con los artículos 13, 40 y 43 de la Constitución Nacional y se dictan otras disposiciones.</t>
  </si>
  <si>
    <t>Ley de cuotas</t>
  </si>
  <si>
    <t>Mediante Sentencia C-371-00 de 29 de marzo de 2000, Magistrado Ponente Dr. Carlos Gaviria Díaz, la Corte Constitucional revisó la exequibilidad del Proyecto de Ley 62/98 Senado y 158/98 Cámara, en cumplimiento de lo dispuesto en el artículo 153 de la Constitución Política.
La Ley de cuotas es el nombre que recibe la ley 581 de 2000 de Colombia, por medio de la cual se dispone que el 30 por ciento de los altos cargos públicos deben ser ejercidos por mujeres</t>
  </si>
  <si>
    <t>Por la cual se expide el Código Disciplinario Único.</t>
  </si>
  <si>
    <t>Regimen disciplinario</t>
  </si>
  <si>
    <t>Ley derogada a partir del 29 de marzo de 2022, por el Artículo 265 de la Ley 1952 de 2019, modificado por el Artículo 73 de la Ley 2094 de 2021, salvo el Artículo 30 que continúa vigente hasta el del 28 de diciembre de 2023</t>
  </si>
  <si>
    <t>Por la cual se modifica el parágrafo del artículo 236 del Código Sustantivo del Trabajo - Ley María.</t>
  </si>
  <si>
    <t>Licencia de paternidad</t>
  </si>
  <si>
    <r>
      <t xml:space="preserve">La Ley 1468 de 2011 derogó la Ley 755 de 2002, de manera que estableció un nuevo criterio legislativo según el cual se debía cotizar durante las “semanas previas” al reconocimiento de la licencia de paternidad, sin especificar el número mínimo de dichas semanas
Cabe anotar que a través de la Ley 1822 del 2017 fue modificado nuevamente el artículo 236 del Código Sustantivo del Trabajo, en el sentido de ampliar de 14 a 18 semanas la licencia de maternidad, manteniendo el disfrute de la licencia de paternidad en ocho días.
La Corte Constitucional, por su parte, en la Sentencia C-383 del 2012, extendió el beneficio de la licencia de paternidad a todos los padres del país, sin importar su vínculo con la madre, es decir, sin necesidad de estar casados o en unión marital de hecho para tener derecho al disfrute.
</t>
    </r>
    <r>
      <rPr>
        <sz val="14"/>
        <color rgb="FFFF0000"/>
        <rFont val="Calibri (Cuerpo)"/>
      </rPr>
      <t>A través de la Ley 2114 de 2021</t>
    </r>
    <r>
      <rPr>
        <sz val="11"/>
        <rFont val="Calibri"/>
        <family val="2"/>
        <scheme val="minor"/>
      </rPr>
      <t xml:space="preserve"> se amplía la licencia de paternidad, se crea la licencia parental compartida y la licencia parental flexible de tiempo parcial.
En este sentido, se modificó el artículo 236 del Código Sustantivo del Trabajo estipulando que el padre tendrá derecho a dos (2) semanas de licencia remunerada de paternidad. La licencia remunerada de paternidad opera por los hijos nacidos del cónyuge o de la compa- ñera permanente, así como para el padre adoptante. Licencia que será asumida por la EPS y será reconocida proporcionalmente a las semanas cotizadas por el padre durante el periodo de gestación.
En cuanto a la licencia parental compartida (figura que aplica para trabajadores del sector público y privado) se permitió que los padres distribuyeran de común acuer- do las últimas 6 semanas de la licencia de la madre</t>
    </r>
  </si>
  <si>
    <t>Por el cual se fija el Régimen de prestaciones sociales para los empleados públicos y se regula el régimen mínimo prestacional de los trabajadores oficiales del nivel territorial.</t>
  </si>
  <si>
    <t>Régimen prestacional empleados públicos de entidades territoriales</t>
  </si>
  <si>
    <t>Régimen mínimo prestacional de los trabajadores oficiales del nivel territorial, art. 4 y 5</t>
  </si>
  <si>
    <t>Por la cual se reforman algunas disposiciones del sistema general de pensiones previsto en la Ley 100 de 1993 y se adoptan disposiciones sobre los Regímenes Pensionales exceptuados y especiales</t>
  </si>
  <si>
    <t>Sistema General de Pensiones</t>
  </si>
  <si>
    <t>Por medio de la Ley 797 de 2003, se reforman algunas disposiciones del Sistema General de Pensiones previsto en la Ley 100 de 1993 y se adoptan disposiciones sobre los regímenes pensionales exceptuados y especiales</t>
  </si>
  <si>
    <t>Por la cual se expiden normas que regulan el empleo público, la carrera administrativa, gerencia pública y se dictan otras disposiciones</t>
  </si>
  <si>
    <t>Administración de empleo público y carrera administrativa</t>
  </si>
  <si>
    <t>La Ley 909 de 2004 al definir el campo de aplicación dispone que las previsiones en ella contenida se aplicarán, entre otros, a los empleados públicos de las entidades descentralizadas adscritas o vinculadas al Ministerio de Defensa Nacional, las Fuerzas Militares y a la Policía Nacional y a los Empleados Público
Modificada por la Ley 1960 de 2019, 'por el cual se modifican la Ley 909 de 2004, el Decreto-ley 1567 de 1998 y se dictan otras disposiciones', publicada en el Diario Oficial No. 50.997 de 27 de junio 2019.
- Modificado por el Decreto Ley 894 de 2017, 'por el cual se dictan normas en materia de empleo público con el fin de facilitar y asegurar la implementación y desarrollo normativo del Acuerdo Final para la Terminación del Conflicto y la Construcción de una Paz Estable y Duradera', publicado en el Diario Oficial No. 50.247 de 28 de mayo de 2017.
- Modificada por la Ley 1575 de 2012, 'por medio de la cual se establece la Ley General de Bomberos de Colombia', publicada en el Diario Oficial No. 48.530 de 22 de agosto de 2012.
- Modificado por el Decreto 19 de 2012, publicado en el Diario Oficial No. 48.308 de 10 de enero de 2012, 'Por el cual se dictan normas para suprimir o reformar regulaciones, procedimientos y trámites innecesarios existentes en la Administración Pública'.
Modificada por la Ley 1093 de 2006, publicada en el Diario Oficial No. 46.395 de 18 de septiembre de 2006, 'Por la cual se crean los literales e) y f) y un parágrafo del numeral 2 del artículo 5o de la Ley 909 de 2004'</t>
  </si>
  <si>
    <t>Por el cual se establece el sistema de nomenclatura y clasificación y de funciones y requisitos generales de los empleados de las entidades  territoriales que se regulan por las disposiciones de la Ley 909 de 2004</t>
  </si>
  <si>
    <t>Administración de empleo público</t>
  </si>
  <si>
    <t>Reglamentado por Decreto 1083 de 2015 Sector de Función Pública
Reglamentado por Decreto 2484 de 2014
Deroga Decreto Ley 1569 de 1998
Establece el sistema de nomenclatura y clasificación y de funciones y requisitos generales de los empleos de las entidades territoriales que se regulan por las disposiciones de la Ley 909 de 2004. Señala su ámbito de aplicación, los niveles jerárquicos de los empleos, la naturaleza general de las funciones, factores y estudios para la determinación de los requisitos generales de los empleos, competencias laborales y requisitos especiales para el ejercicio de los mismos, nomenclatura, clasificación y código, equivalencias entre estudios y experiencia, plantas de personal y manuales específicos de funciones y de requisitos, fija plazo de 12 meses para que las autoridades territoriales modifiquen las plantas de personal para adecuar los empleos a la nueva nomenclatura y clasificación.</t>
  </si>
  <si>
    <t>Por el cual se establece el procedimiento que debe surtirse ante y por la Comisión Nacional del Servicio Civil para el cumplimiento de sus funciones.</t>
  </si>
  <si>
    <t>Selección de personal - Vigilancia carrera administrativa - Evaluación del desempeño laboral</t>
  </si>
  <si>
    <t>Modifíquese el artículo 3° del Decreto ley 760 de 2005 por la Ley 1753 de 2015 	
Establece el procedimiento que debe surtirse ante y por la Comisión Nacional de Servicio Civil para el cumplimiento de sus funciones. Señala que los concursos o procesos de selección serán adelantados por la Comisión Nacional del Servicio Civil, a través de contratos o convenios Interadministrativos, define la información que deben contener las reclamaciones que se presenten ante la misma y ante las Comisiones de Personal de las entidades u organismos de la administración pública y las demás reguladas por la ley 909 de 2004, dicta disposiciones sobre las decisiones de la Comisión y señala plazo para la absolución de consultas en materia de carrera administrativa. Fija los procedimientos para las reclamaciones en los procesos de selección o concursos y para declararlo desierto; por irregularidades en la misma; para la imposición de multas y con ocasión de la supresión de cargos de carrera administrativa. Señala los casos en que podrá autorizarse encargos en empleos de carrera sin concurso previo, autorización para la fijación de los valores que se causen por la realización de los respectivos procesos de selección, casos de procedencia de archivo de actuaciones administrativas por reclamaciones presentadas y disposiciones sobre los archivos referentes a la información de los servidores públicos.</t>
  </si>
  <si>
    <t>Por la cual se crea el acta de informe de gestión.</t>
  </si>
  <si>
    <t>Retiro servidores públicos</t>
  </si>
  <si>
    <t>La Ley 951 del 31 de marzo de 2005 “por la cual se crea el acta de informe de gestión” y la Resolución Orgánica 5674 del 24 de junio de 2005 “por la cual se reglamenta la metodología para el Acta de Informes de Gestión...”, fijan las normas generales para la entrega y recepción de los asuntos y recursos públicos del Estado colombiano, establece la obligación para que los servidores públicos que administren fondos o bienes del Estado presenten al separarse de sus cargos o al finalizar la administración, según el caso, un informe a quienes los sustituyan legalmente en sus funciones, de los asuntos de su competencia, así como de la gestión de los recursos financieros, humanos y administrativos que tuvieron asignados para el ejercicio de sus funciones</t>
  </si>
  <si>
    <t>Por la cual se reglamenta la metodología para el Acta de Informes de Gestión y se modifica parcialmente la Resolución Orgánica 5544 de 2003.</t>
  </si>
  <si>
    <t>Contraloría General de la República</t>
  </si>
  <si>
    <t>Informe de Gestión Servidores Públicos</t>
  </si>
  <si>
    <t>Reglamenta la metodología para la presentación, términos, responsables y evaluación del Acta de Informe de Gestión al finalizar una administración; las medidas que se deriven del mismo y las sanciones por su incumplimiento. Define el Acta de Informe de Gestión, obligatoriedad en la presentación y término para ello, lugar para presentación de copia del Acta en la Contraloría General de la República, omisión e imposibilidad de presentación de La misma. Acto de entrega y recibo, verificación y acciones; contenido del Acta, vigilancia y resultados de la Contraloría General de la República y sanciones por incumplimiento.</t>
  </si>
  <si>
    <t>Por medio de la cual se reconoce la compensación en dinero de las vacaciones a los trabajadores del sector privado y a los empleados y trabajadores de la administración pública en sus diferentes órdenes y niveles</t>
  </si>
  <si>
    <t>deroga  el artículo 21 del Decreto 1045 de 1978</t>
  </si>
  <si>
    <t>Por el cual se dictan disposiciones en materia prestacional.</t>
  </si>
  <si>
    <t>Pago de las vacaciones proporcionales</t>
  </si>
  <si>
    <t>Establece que los empleados públicos del orden nacional que se retiren del servicio sin haber cumplido el año de labor, tendrán derecho a que se les reconozca en dinero y en forma proporcional al tiempo efectivamente laborado las vacaciones, la prima de vacaciones y la bonificación por recreación.</t>
  </si>
  <si>
    <t>Por la cual se dictan normas para el apoyo y fortalecimiento de la educación para el trabajo y el desarrollo humano establecida como educación no formal en la Ley General de Educación.</t>
  </si>
  <si>
    <t>Retiro parcial de cesantías para programas de ETDH</t>
  </si>
  <si>
    <t>Art. 4</t>
  </si>
  <si>
    <t>Lo que hizo este decreto es dictar  normas para el apoyo y fortalecimiento de la educación para el trabajo y el desarrollo humano establecida como educación no formal en la Ley General de Educación. Reemplaza la denominación de Educación no formal contenida en la Ley General de Educación y en el Decreto Reglamentario 114 de 1996 por Educación para el Trabajo y el Desarrollo Humano, la cual el estado reconoce como factor esencial del proceso educativo de la persona y componente dinamizador en la formación de técnicos laborales y expertos en las artes y oficios. Dispone que los empleados y trabajadores del sector público o privado podrán solicitar el retiro parcial de sus cesantías de las entidades administradoras de fondos de cesantías para el pago de matrículas en instituciones y programas técnicos conducentes a certificados de aptitud ocupacional, debidamente acreditados, que impartan educación para el Trabajo y el Desarrollo Humano del empleado, trabajador, su cónyuge, compañera o compañero permanente o sus descendientes, conforme a los procedimientos establecidos.</t>
  </si>
  <si>
    <t>Acta de Informe Final de Gestión
Cumplimiento Ley 951 de 2005</t>
  </si>
  <si>
    <t>la Contraloría General de la República, mediante la Circular No. 11 del 27 de julio de 2006, impartió instrucciones a los destinatarios de la Ley 951 de 2005, esto es, a todas las ramas del poder público, legislativa, ejecutiva y judicial en el orden nacional, departamental, distrital, municipal y metropolitano en calidad de titulares y representantes legales, así como los particulares que manejen fondos o bienes del Estado sobre el deber de presentar Acta de Informe de Gestión,  la obligación para quien asume el cargo de recibir el acta de gestión y de revisar su contenido, quienes deben presentarla y la forma.</t>
  </si>
  <si>
    <t>Por la cual se crean los literales e) y f) y un parágrafo del numeral 2 artículo 50 de la ley 909 de 2004</t>
  </si>
  <si>
    <t>Clasificación de empleos</t>
  </si>
  <si>
    <t>Convocatoria a los servidores públicos a cumplir con la entrega de acta, de informe final de gestión y al cumplimiento de lo señalado en la Ley 951 de 2005, así como a la Resolución Orgánica número 5674 de 2005 y Circular número 11 de 2006 de la Contraloría General de la Nación.</t>
  </si>
  <si>
    <t>Procuraduría General de la Nación</t>
  </si>
  <si>
    <t>Las actuaciones administrativas se desarrollarán, especialmente, con arreglo a los principios del debido proceso, igualdad, imparcialidad, buena fe, moralidad, participación, responsabilidad, transparencia, publicidad, coordinación, eficacia, economía y celeridad.
Esta Directiva convoca a los servidores públicos a cumplir al separarse de sus cargos o al finalizar la administración, con la entrega de acta de informe final de gestión, de que trata la Ley 951 de 2005, que fijó las normas generales para la entrega y recepción de los asuntos y recursos públicos, y estableció la obligación a los servidores públicos en todos los órdenes, sean titulares y representantes legales, así como los particulares que administren fondos o bienes del Estado, de presentar al separarse de sus cargos o al finalizar la administración, un informe a quienes los sustituyan legalmente en sus funciones, de los asuntos de su competencia, así como de la gestión de los recursos financieros, humanos y administrativos que tuvieron asignados para el ejercicio de sus funciones</t>
  </si>
  <si>
    <t>Por la cual se expide el código de Procedimiento Administrativo y de lo Contencioso Administrativo</t>
  </si>
  <si>
    <t>Actuaciones administrativas - Notificación - Recursos</t>
  </si>
  <si>
    <t>Cap. IV, V, VI</t>
  </si>
  <si>
    <t>En relación la la publicidad de los Actos del Consejo,  debe tenerse en cuenta la modificación al artículo  27 de la Ley 136 de 1994 por el artículo 17 de la Ley 1551 de 2012, publicada en el Diario Oficial No. 48.483 de 6 de julio de 2012.
'ARTÍCULO 17. El artículo 27 de la Ley 136 de 1994 quedará así:
Artículo 27. Publicidad de los Actos del Concejo. Los Concejos deberán publicar sus actos a través del medio que consideren oportuno, siempre y cuando ellos garanticen la efectividad de su difusión a la comunidad.
Modificada por la Ley 2195 de 2022, 'por medio de la cual se adoptan medidas en materia de transparencia, prevención y lucha contra la corrupción y se dictan otras disposiciones', publicada en el Diario Oficial No. 51.921 de 18 de enero de 2022.
- Modificada por la Ley 2080 de 2021, 'por medio de la cual se Reforma el Código de Procedimiento Administrativo y de lo Contencioso Administrativo –Ley 1437 de 2011– y se dictan otras disposiciones en materia de descongestión en los procesos que se tramitan ante la jurisdicción', publicada en el Diario Oficial No. 51.568 de 25 de enero de 2021.
- Consultar el Decreto Legislativo 806 de 2020,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publicado en el Diario Oficial No. 51.335 de 4 de junio de 2020.
- Consultar el Decreto Legislativo 564 de 2020, 'por el cual se adoptan medidas para la garantía de los derechos de los usuarios del sistema de justicia, en el marco del Estado de Emergencia Económica, Social y Ecológica', publicado en el Diario Oficial No. 51.286 de 15 de abril de 2020.
- Consultar Decreto Legislativo 491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publicado en el Diario Oficial No. 51.270 de 28 de marzo 2020.
- Modificada por el Decreto Ley 403 de 2020, 'por el cual se dictan normas para la correcta implementación del Acto Legislativo 04 de 2019 y el fortalecimiento del control fiscal', publicado en el Diario Oficial No. 51.258 de 16 de marzo 2020.
- Modificada por la Ley 1755 de 2015, 'por medio de la cual se regula el Derecho Fundamental de Petición y se sustituye un título del Código de Procedimiento Administrativo y de lo Contencioso Administrativo', publicada en el Diario Oficial No. 49.559 de 30 de junio de 2015.
- Modificada por la Ley 1564 de 2012, publicada en el Diario Oficial No. 48.489 de 12 de julio de 2012, 'Por medio de la cual se expide el Código General del Proceso y se dictan otras disposiciones.'
- Modificada por la Ley 1450 de 2011, publicada en el Diario Oficial No. 48.102 de 16 de junio de 2011, 'Por la cual se expide el Plan Nacional de Desarrollo, 2010-201</t>
  </si>
  <si>
    <t>Anticorrupción</t>
  </si>
  <si>
    <t>Modificada por la Ley 2195 de 2022, 'por medio de la cual se adoptan medidas en materia de transparencia, prevención y lucha contra la corrupción y se dictan otras disposiciones', publicada en el Diario Oficial No. 51.921 de 18 de enero de 2022.
- El plazo de entrada en vigencia de la Ley 1952 de 2019 (Art. 265) se prorroga hasta el 29 de marzo de 2022 por el artículo 73 de la Ley 2094 de 2021, 'por medio de la cual se reforma la Ley 1952 de 2019 y se dictan otras disposiciones', publicada en el Diario Oficial No. 51.720 de 29 de junio de 2021.
- Modificada por el Decreto Legislativo 537 de 2020, 'por el cual se adoptan medidas en materia de contratación estatal, en el marco del Estado de Emergencia Económica, Social y Ecológica', publicado en el Diario Oficial No. 51.283 de 12 de abril 2020. Estará vigente mientras se mantenga la Emergencia Sanitaria declarada por el Ministerio de Salud y Protección Social, con ocasión de la pandemia derivada del Coronavirus COVID-19.
- Modificada por el Decreto Ley 403 de 2020, 'por el cual se dictan normas para la correcta implementación del Acto Legislativo 04 de 2019 y el fortalecimiento del control fiscal', publicado en el Diario Oficial No. 51.258 de 16 de marzo 2020.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</si>
  <si>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Por el cual se dictan normas para suprimir o reformar regulaciones, procedimientos y trámites innecesarios existentes en la Administración Pública.</t>
  </si>
  <si>
    <t>Empleo, planta de personal, política antitrámites</t>
  </si>
  <si>
    <t>El presente decreto tiene por objeto suprimir o reformar los trámites, procedimientos y regulaciones innecesarios existentes en la Administración Pública, con el fin de facilitar la actividad de las personas naturales y jurídicas ante las autoridades, contribuir a la eficiencia y eficacia de éstas.
Modificada por la Ley 2136 de 2021, 'por medio de la cual se establecen las definiciones, principios y lineamientos para la reglamentación y orientación de la Política Integral Migratoria del Estado Colombiano - PIM, y se dictan otras disposiciones', publicada en el Diario Oficial No. 51.756 de 4 de agosto de 2021.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t>
  </si>
  <si>
    <t>Por medio de la cual se establece un marco general para la libranza o descuento directo y se dictan otras disposiciones.</t>
  </si>
  <si>
    <t>Libranza - Nómina</t>
  </si>
  <si>
    <t>Modificada por la Ley 1902 de 2018, 'por medio de la cual se establece un marco general para la libranza o descuento directo y se dictan otras disposiciones', publicada en el Diario Oficial No. 50.632 de 22 de junio de 2018.
- Modificada por la Ley 1607 de 2012, 'por la cual se expiden normas en materia tributaria y se dictan otras disposiciones', publicada en el Diario Oficial No. 48.655 de 26 de diciembre de 2012</t>
  </si>
  <si>
    <t>Retiro de empleados vinculados mediante nombramiento provisional regulados por la Ley 909 de 2004</t>
  </si>
  <si>
    <t>Ministerio de Trabajo y Departamento Administrativo de la Función Pública</t>
  </si>
  <si>
    <t>Causales de retiro de empleados provisionales</t>
  </si>
  <si>
    <t>Por el cual se reglamenta el inciso primero del parágrafo 3° del artículo 33 de la Ley 100 de 1993, modificado por el artículo 9° de la Ley 797 de 2003.</t>
  </si>
  <si>
    <t>Retiro de empleado por reconocimiento de pensión - Nomina de pensionados</t>
  </si>
  <si>
    <t>Reglamenta el inciso primero del parágrafo 3° del artículo 33 de la Ley 100 de 1993, modificado por el artículo 9° de la Ley 793 de 2003, siendo el objeto establecer las medidas que garanticen que no se presente solución de continuidad entre el momento del retiro del servicio del trabajdor del sector público o privado y su inclusión en nómina de pensionados y sus dispocisiones aplican a los empleadores de los sectores público o privado y a las administradoras de, Régimen de Prima media con Prestación Definida y del Régimen de Ahorro Individual con Solidaridad. En caso en que el empleador haga uso de la facultad de terminar el contrato de trabajo o la relación legal o reglamentaria, para garantizar que no exista solución de continuidad entre la fecha de retiro y la fecha de la inclusión en la nomina de pensionados, el empleador y la administradora o entidad reconocedora deben seguir un procedimiento determinado</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</si>
  <si>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</si>
  <si>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Afiliación, cobertura en riesgos laborales y pago en contratos de prestación de servicios</t>
  </si>
  <si>
    <t>Artículos compilados en el Decreto Único Reglamentario 1072 de 2015, por medio del cual se expide el Decreto Único Reglamentario del Sector Trabajo, publicado en el Diario Oficial No. 49.523 de 26 de mayo de 2015. Debe tenerse en cuenta lo dispuesto por el artículo 3.1.1 del mismo Decreto 1072 de 2015
Compilados 1, 2, 3, 4, 5, 6, 7, 8, 9, 10, 11, 12, 14, 16, 17, 18, 19, 20, 21, 22, 23, 25</t>
  </si>
  <si>
    <t>Por medio de la cual se establece la licencia por luto para los servidores públicos</t>
  </si>
  <si>
    <t>Licencia por luto</t>
  </si>
  <si>
    <t>Concede a los Servidores Públicos en caso de fallecimiento de su cónyuge, compañero o compañera permanente o de un familiar hasta el grado segundo de consanguinidad, primero de afinidad y segundo civil, una licencia remunerada por luto de 5 días hábiles, la justificación de la ausencia del empleado deberá presentarse ante la jefatura de personal correspondiente dentro de los 30 días siguientes a la ocurrencia del hecho</t>
  </si>
  <si>
    <t xml:space="preserve">Expide el Decreto Único Reglamentario del Sector de Función Pública, Decreto 1083 de 2015, con el objetivo de compilar y racionalizar en un sólo cuerpo normativo los decretos reglamentarios vigentes de competencia del sector de la función pública, incluidos los atinentes a las siguientes materias: empleo público; funciones, competencias y requisitos generales para los empleos públicos de los distintos niveles jerárquicos de los organismos y entidades del orden nacional y territorial; administración de personal, situaciones administrativas; capacitación; sistema de estímulos; retiro del servicio; reformas de las plantas de empleos; gerencia pública; comisiones de personal; Sistema de Información y Gestión del Empleo Público - SIGEP; sistemas específicos de carrera de la Unidad Administrativa Especial Dirección de Impuestos y Aduanas Nacionales, DIAN, de las Superintendencias y de la Unidad Administrativa Especial de Aeronáutica Civil, AEROCIVIL; Sistema de Control Interno; Modelo Integrado de Planeación y Gestión; Sistema de Gestión de Calidad; Trámites; Premio Nacional de Alta Gerencia y Banco de Éxitos; régimen de los servidores de las sociedades de economía mixta en las cuales el aporte de la Nación, entidades territoriales y entidades descentralizadas, sea igual o superior al noventa por ciento (90%) del capital social, estándares mínimos para elección de personeros municipales; designación de los directores o gerentes regionales o seccionales o quienes hagan sus veces en los establecimientos públicos de la Rama Ejecutiva del orden nacional; designación del comisionado de la Comisión Nacional del Servicio Civil; normas relativas al trabajador oficiales; y cesantías para los Congresistas.
Adicionado por Decreto 1662 de 2021
Modificado por Decreto 1415 de 2021
Adicionado por Decreto 1415 de 2021
Adicionado por Decreto 952 de 2021
Modificado por Decreto 770 de 2021
Adicionado por Decreto 770 de 2021
Adicionado por Decreto 742 de 2021
Adicionado por Decreto 400 de 2021
Adicionado por Decreto 288 de 2021
Adicionado por Decreto 989 de 2020
Modificado por Decreto 498 de 2020
Modificado por Decreto 455 de 2020
Modificado por Decreto 454 de 2020
Modificado por Decreto 2365 de 2019 Departamento Administrativo de la Función Pública
</t>
  </si>
  <si>
    <t>Por medio del cual se expide el Decreto Único Reglamentario del Sector Trabajo</t>
  </si>
  <si>
    <t>Cesantías - Teletrabajo - Riesgos laborales</t>
  </si>
  <si>
    <t>Título 1 Cap. 3,5; Titulo 2 Cap. 4, 5, 7, 8; Titulo 4</t>
  </si>
  <si>
    <t>El objeto de este decreto es compilar la normatividad vigente del sector Trabajo, expedida por el Gobierno Nacional mediante las facultades reglamentarias conferidas por el numeral 11 del artículo 189 de la Constitución Política al Presidente de la República para para la cumplida ejecución de las leyesEl objeto de este decreto es compilar la normatividad vigente del sector Trabajo, expedida por el Gobierno Nacional mediante las facultades reglamentarias conferidas por el numeral 11 del artículo 189 de la Constitución Política al Presidente de la República para para la cumplida ejecución de las leyes.
El Decreto 1072 no modificó las normas preexistentes, solo las unificó. El cambio que introdujo es de forma y no de fondo. En realidad, no cambió la legislación del sector trabajo, sino que se compiló en una sola norma</t>
  </si>
  <si>
    <t>Por medio de la cual se regula el Derecho Fundamental de Petición y se sustituye un título del Código de Procedimiento Administrativo y de lo Contencioso Administrativo</t>
  </si>
  <si>
    <t>Derecho de petición</t>
  </si>
  <si>
    <t>La Corte Constitucional, mediante Sentencia C-951-14 de 4 de diciembre de 2014, Magistrada Ponente Dra. Martha Victoria Sáchica Méndez, de conformidad con lo previsto en los artículos 153 y 241, numeral 8 de la Constitución, efectuó la revisión de constitucionalidad del Proyecto de Ley Estatutaria No. 65/12 Senado, 227/13 Cámara y declaró EXEQUIBLE el proyecto de ley, por haber sido expedido conforme al procedimiento constituciona</t>
  </si>
  <si>
    <t>Por la cual se modifican los artículos 236, 239, 57, 58 del Código Sustantivo del Trabajo y se dictan otras disposiciones.</t>
  </si>
  <si>
    <t>La licencia de paternidad está consagrada en el artículo 236 del Código Sustantivo del trabajo. Inicialmente contemplaba que el padre tenía derecho a 8 días hábiles de licencia remunerada. No obstante, con la Ley 2114 del 2021, se amplía la licencia de paternidad a 2 semanas, es decir, al ser fecha calendario, se incluyen los domingos y festivos.
la Ley 1822 de 2017 derogó la Ley 1468 de 2011</t>
  </si>
  <si>
    <t>Por la cual se establece el horario de trabajo de los empleados públicos
de la RAPE – Región Central</t>
  </si>
  <si>
    <t>Región Central RAP-E</t>
  </si>
  <si>
    <t>Jornada laboral</t>
  </si>
  <si>
    <t>Por el cual se regula la bonificación por servicios prestados para los empleados públicos del nivel territorial</t>
  </si>
  <si>
    <t>Régimen salarial</t>
  </si>
  <si>
    <t>Regula la bonificación por servicios prestados para los empleados públicos del nivel territorial. A partir del 1° de enero del año 2016, los empleados públicos del nivel territorial actualmente vinculados o que se vinculen a las entidades y organismos de la administración territorial, del sector central y descentralizado de la Rama Ejecutiva del Orden Territorial, a las Asambleas Departamentales, a los Concejos Distritales y Municipales, a las Contralorías Territoriales, a las Personerías Distritales y Municipales y el personal administrativo del sector educación, tendrán derecho a percibir la bonificación por servicios prestados en los términos y condiciones señalados en el presente decreto. Esta bonificación se le pagara al empleado cada vez que cumpla 1 año continuo de labor en una misma entidad pública. Para la liquidación de la misma se deberá tener en cuenta los factores señalados en este decreto.</t>
  </si>
  <si>
    <t>Por medio de la cual se delegan unas funciones a cargo de la Dirección Ejecutiva de la RAPE Región Central</t>
  </si>
  <si>
    <t>Ordenación del gasto en materia de administración de personal y servicios públicos</t>
  </si>
  <si>
    <t>Por medio de la cual se adopta una reforma tributaria estructural, se fortalecen los mecanismos para la lucha contra la evasión y la elusión fiscal, y se dictan otras disposiciones</t>
  </si>
  <si>
    <t>Retención en la fuente (nómina)</t>
  </si>
  <si>
    <t>Modificada por la Ley 2010 de 2019, 'por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 publicada en el Diario Oficial No. 51.179 de 27 de diciembre 2019.
- Modificada por el Decreto Ley 1144 de 2019, 'por el cual se establece y regula el Sistema Específico de Carrera de los Empleados Públicos de la Unidad Administrativa Especial Dirección de Impuestos y Aduanas Nacionales, y se expiden normas relacionadas con la administración y gestión del talento humano de la DIAN', publicado en el Diario Oficial No. 50.996 de 26 de junio 2019.
- Modificada por la Ley 1955 de 2019, 'por el cual se expide el Plan Nacional de Desarrollo 2018-2022. “Pacto por Colombia, Pacto por la Equidad”', publicada en el Diario Oficial No. 50.964 de 25 de mayo 2019.
- Modificada por la Ley 1943 de 2018, 'por la cual se expiden normas de financiamiento para el restablecimiento del equilibrio del presupuesto general y se dictan otras disposiciones', publicada en el Diario Oficial No. 50.820 de 28 de diciembre de 2018.
- Modificada por la Ley 1930 de 2018, 'por medio de la cual se dictan disposiciones para la gestión integral de los páramos en Colombia', publicada en el Diario Oficial No. 50.667 de 27 de julio de 2018.
- Corregido por el Decreto 939 de 2017, 'por el cual se corrigen los yerros de los artículos 89, 99, 111, 123, 165, 180, 281, 289, 305, 317 y 319 de la Ley 1819 de 2016', publicado en el Diario Oficial No. 50.255 de 5 de junio de 2017.
- Modificada por el Decreto Ley 883 de 2017, 'por el cual se modifica la Ley 1819 de 2016 para incluir a las empresas dedicadas a la minería y a la explotación de hidrocarburos en la forma de pago de obras por impuestos', publicado en el Diario Oficial No. 50.245 de 26 de mayo de 2017</t>
  </si>
  <si>
    <t>Por medio de la cual se modifica la edad máxima para el retiro forzoso de las personas que desempeñan funciones públicas</t>
  </si>
  <si>
    <t>Retiro forzoso</t>
  </si>
  <si>
    <t>Corregido por el Decreto 321/2017
 Sentencia 2018-01750 de 2019 Consejo de Estado :  La disposición transcrita [Artículo 1,Ley 1821 de 2016] se aplica a «las personas que desempeñen funciones públicas», es decir, en principio a todos los servidores públicos de todas las ramas del poder público, con excepción de «los funcionarios de elección popular», y también «los mencionados en el Artículo 29 del Decreto-ley 2400 de 1968, modificado por el Artículo 1o del Decreto-ley 3074 de 1968», que alude a quienes prestan al Estado servicios ocasionales como los peritos obligatorios, los jurados de votación, los técnicos y obreros contratados por el tiempo de ejecución de un trabajo o una obra, considerados por la ley como meros auxiliares de la administración pública. En suma, la edad de retiro forzoso es una causal de desvinculación del cargo para los empleados públicos de naturaleza objetiva, puesto que se activa con el cumplimiento de los 70 años (antes 65 años), sin que, en principio, puedan ser reintegrados bajo ninguna circunstancia. (…) De manera reciente, en la sentencia T-360 de 2017, la Corte enfatizó en que el retiro por la ocurrencia de esta causal objetiva no puede llevarse a cabo de manera automática sin analizar antes las particularidades de cada caso, en virtud de las implicaciones de dicha decisión al afectar directamente a una persona de la tercera edad, sujetos de especial protección constitucional. Así las cosas, es necesario analizar al momento de su desvinculación si el funcionario no había logrado el reconocimiento de una pensión que garantizara su derecho al mínimo vital y tampoco cuenta con otra fuente de ingresos que le permita satisfacer sus necesidades básicas, entendido de manera amplia, lo cual «comprende lo correspondiente a la satisfacción de las necesidades básicas de la persona o de su grupo familiar para su subsistencia, como también lo necesario para garantizarle una vida en condiciones dignas». En este mismo sentido, la Corte ha señalado que se comprueba un atentado grave contra la dignidad humana cuando «el Estado, pudiéndolo hacer, ha dejado de concurrir a prestar apoyo material mínimo sin el cual la persona indefensa sucumbe ante su propia impotencia»</t>
  </si>
  <si>
    <t>Por medio de la cual se incentiva la adecuada atención y cuidado de la primera infancia, se modifican los artículos 236 y 239 del código sustantivo del trabajo y se dictan otras disposiciones</t>
  </si>
  <si>
    <t>Licencia de maternidad</t>
  </si>
  <si>
    <t>La ley citada modifica los artículos 236 y 239 del Código Sustantivo del Trabajo. En tal sentido, confiere diferentes licencias remuneradas en forma previa y posterior al parto e incentivos para la adecuada atención y cuidado del recién nacido, tanto para la madre trabajadora como para el esposo o compañero trabajador por los hijos nacidos de su conyugue o compañera permanente. Asimismo, prohíbe el despido por motivo de embarazo o lactancia sin la autorización previa del Ministerio de Trabajo que avale una justa causa y establece la indemnización a la que tendrán derecho las trabajadoras que en tales circunstancias sean despedidas sin autorización de las autoridades competentes.</t>
  </si>
  <si>
    <t>Por el cual se modifica y adiciona el Decreto 1083 de 2015, Reglamentario Único del Sector de la Función Pública</t>
  </si>
  <si>
    <t xml:space="preserve">Adiciona Decreto 1083 de 2015 Sector de Función Pública
Modifica Decreto 1083 de 2015 Sector de Función Pública
Modifica y adiciona el Decreto 1083 de 2015, Reglamentario Único del Sector de la Función Pública implementando las políticas públicas, tieniendo por objeto reglamentar el régimen de administración de personal, la competencia y procedimiento para el nombramiento, posesión y revocatoria del nombramiento, vacancia y formas de provisión de los empleos, movimientos de personal y las situaciones administrativas en las que se pueden encontrar los empleados públicos de la Rama Ejecutiva del Poder Público en los órdenes nacional y territorial
</t>
  </si>
  <si>
    <t>CIR17-12-SEC-4000</t>
  </si>
  <si>
    <t>Trámite para aceptar invitaciones y para salir del país</t>
  </si>
  <si>
    <t>Ministerio del Interior</t>
  </si>
  <si>
    <t>Comisiones de servicios al exterior - Invitación de gobiernos extranjeros</t>
  </si>
  <si>
    <t>Por medio de la cual se reglamentan las comisiones de servicio y desplazamientos 
al interior y exterior del país</t>
  </si>
  <si>
    <t>Comisiones de servicios y desplazamiento de contratistas</t>
  </si>
  <si>
    <t>Por el cual se dictan normas en materia de empleo con el fin de facilitar y asegurar la implementación y desarrollo normativo del Acuerdo Final para la Terminación del Conflicto y la Construcción de una Paz Estable y Duradera.</t>
  </si>
  <si>
    <t>Profesionalización del servidor público</t>
  </si>
  <si>
    <t>Art. 1</t>
  </si>
  <si>
    <t>Por el cual se modifica parcialmente el Decreto 1083 de 2015, Único Reglamentario del Sector de Función Pública, y se deroga el Decreto 1737 de 2009</t>
  </si>
  <si>
    <t xml:space="preserve">Modifica Decreto 1083 de 2015 Sector de Función Pública
Deroga Decreto 1737 de 2009
</t>
  </si>
  <si>
    <t>Por el cual se modifica el Decreto 1083 de 2015, Único Reglamentario del Sector de Función Pública, en lo relacionado con las competencias laborales generales para los empleos públicos de los distintos niveles jerárquicos</t>
  </si>
  <si>
    <t>Modifica el Decreto 1083 de 2015, Único Reglamentario del Sector de Función Pública, en relación con las competencias laborales generales para los empleos públicos de los distintos niveles jerárquicos.</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</si>
  <si>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</si>
  <si>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Seguridad social contratistas</t>
  </si>
  <si>
    <t>Modifica Decreto 1072 de 2015 Sector Trabajo
Por el cual se modifica el artículo 2.2.1.1.1.7, se adiciona el Título 7 a la Parte 2 del Libro 3 del Decreto 780 de 2016, Único Reglamentario del Sector Salud y Protección Social, en relación al pago y retención en aportes al Sistema de Seguridad Integral y Parafiscales de los trabajadores independientes y modifica los artículos 2.2.4.2.2.13 y 2.2.4.2.2.15 del Decreto 1072 de 2015, Único reglamentario del Sector Trabajo.</t>
  </si>
  <si>
    <t>20181000006176</t>
  </si>
  <si>
    <t>Por el cual se establece el Sistema Tipo del Desempeño Laboral de los Empleados Públicos de Carrera Administrativa y en Perìodo de Prueba</t>
  </si>
  <si>
    <t>Comisión Nacional del Servicio Civil</t>
  </si>
  <si>
    <t>Evaluación del desempeño</t>
  </si>
  <si>
    <t>Por medio de la cual se expide el código general disciplinario se derogan la ley 734 de 2002 y algunas disposiciones de la ley 1474 de 2011, relacionadas con el derecho disciplinario.</t>
  </si>
  <si>
    <t>Por el cual se expide el plan nacional de desarrollo 2018-2022 “Pacto por Colombia, Pacto por la Equidad”</t>
  </si>
  <si>
    <t>Procesos de selección - CNSC, Requisitos de empleo, Cesantías</t>
  </si>
  <si>
    <t>Art. 263, 225</t>
  </si>
  <si>
    <t>Modificada por la Ley 2010 de 2019, 'por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 publicada en el Diario Oficial No. 51.179 de 27 de diciembre 2019.
- Anexo corregido mediante Fe de Erratas publicado en el Diario Oficial No. 51.120 de 28 de octubre 2019.</t>
  </si>
  <si>
    <t>Por el cual se fijan las escalas de asignación bá~ica de los empleos que sean desempeñados por empleados públicos de la Rama Ejecutiva, Corporaciones Autónomas Regionales y de Desarrollo Sostenible, Empresas Sociales del Estado, del orden nacional, y se dictan otras disposiciones</t>
  </si>
  <si>
    <t>Regimen salarial empleados publicos</t>
  </si>
  <si>
    <t>Art. 6,7,10,11,13,16,17,36,37,38</t>
  </si>
  <si>
    <t xml:space="preserve"> (Derogado por el Art. 62 del Decreto 304 de 2020), el cual a su vez fue  (Derogado por el Art. 62 del Decreto 961 de 2021)
</t>
  </si>
  <si>
    <t>Por el cual se fijan las escalas de viáticos</t>
  </si>
  <si>
    <t>Escala de viáticos de empleados públicos</t>
  </si>
  <si>
    <t> (Derogado por el Art. 14 del Decreto 1175 de 2020) derogado a su vez por  el Decreto 979 de 2021)</t>
  </si>
  <si>
    <t>Por el cual se fijan los límites máximos salariales de los Gobernadores, Alcaldes y empleados públicos de las entidades territoriales y se dictan disposiciones en materia prestacional.</t>
  </si>
  <si>
    <t>Escala salarial entidades territoriales</t>
  </si>
  <si>
    <t>Art. 7,8,9,10</t>
  </si>
  <si>
    <r>
      <t>(</t>
    </r>
    <r>
      <rPr>
        <sz val="11"/>
        <color theme="1"/>
        <rFont val="Calibri"/>
        <family val="2"/>
        <scheme val="minor"/>
      </rPr>
      <t xml:space="preserve">Derogado por el Art. 13 del Decreto 314 de 2020, el cual fue 
 (Derogado por el Decreto 980 de 2021), Derogado por Decreto 462 de 2022
</t>
    </r>
  </si>
  <si>
    <t>Por el cual se modifican la Ley 909 de 2004, el Decreto Ley 1567 de 1998 y se dictan otras disposiciones</t>
  </si>
  <si>
    <t>Encargos - Concusos</t>
  </si>
  <si>
    <t>La provisión definitiva de los empleos públicos de carrera administrativa se hará mediante procesos de selección abiertos y de ascenso los cuales adelantará la Comisión Nacional del Servicio Civil o la entidad en la que esta delegue o desconcentre la función.</t>
  </si>
  <si>
    <t>20191000000097</t>
  </si>
  <si>
    <t>Lineamientos para dar Cumplimiento al artículo 263 de la Ley 1955 de 2019 "Plan Nacional de Desarrollo 2018-2022, Pacto por Colombia, Pacto por la Equidad"</t>
  </si>
  <si>
    <t>Convocatoria de méritos - Prepensionados</t>
  </si>
  <si>
    <t>004</t>
  </si>
  <si>
    <t>Por el cual se fija el incremento salarial para los empleados públicos de la Región Administrativa y de Planeación Especial RAPE Región Central para la vigencia 2019</t>
  </si>
  <si>
    <t>Escala salarial</t>
  </si>
  <si>
    <t>20191000000117</t>
  </si>
  <si>
    <t>Por la cual se imparten lineamientos frente a la aplicación de las disposiciones contenidas
en la Ley 1960 de 27 de junio de 2019, en relación con la vigencia de la ley - procesos de
selección, informe de las vacantes definitivas y encargos.</t>
  </si>
  <si>
    <t>Procesos de
selección, informe de las vacantes definitivas y encargos.</t>
  </si>
  <si>
    <t>Por la cual se imparten lineamientos frente a la aplicación de las disposiciones contenidas en la Ley 1960 de 27 de junio de 2019, en relación con la vigencia de la ley - procesos de selección, informe de las Vacante: 24/02/2020 definitivas y encargos</t>
  </si>
  <si>
    <t>Por el cual se adicionan tres parágrafos al artículo 2.2.1.3.3. y se adicionan los artículos 2.2.1.3.15. a 2.2.1.3.26. al Decreto 1072 de 2015, referentes al retiro de cesantías.</t>
  </si>
  <si>
    <t>Desarrolló nuevas facilidades en el retiro de las cesantías, para permitir a los trabajadores disponer de recursos suficientes en un plazo de tiempo mediano, que anticipadamente financie la educación superior de los hijos y dependientes económicos de los mismos.</t>
  </si>
  <si>
    <t>007</t>
  </si>
  <si>
    <t>Estatutos, Planta de Personal, Estructura, Escala Salarial, Nomenclatura de empleos</t>
  </si>
  <si>
    <t>Libro 2, Capitulos I, V, VI, VII, VIII, IX</t>
  </si>
  <si>
    <t>Acuerdo Regional a través del cual  se adopta el Acuerdo Único de la Región Central RAP-E”
organización y el funcionamiento de la Región Administrativa y de planeación especial Región Central RAP-E, relacionadas con, Estatutos Internos (Acuerdo 001 de 2014), Reglamento Interno del Consejo Directivo (Acuerdo 004 de 2014), Disposiciones relacionadas con publicación de actos administrativos (Acuerdo 006 de 2015), Modificación de la estructura interna y se determinan funciones por dependencias de la Región Central (Acuerdo 007 de 2015), se establece el Sistema de Nomenclatura y Clasificación de Empleos (Acuerdo 008 de 2015), se fija la escala de asignación básica de empleos (Acuerdo 009 de 2015), se expide el Estatuto Orgánico de Presupuesto (Acuerdo 011 de 2015), se establece la planta de personal (Acuerdo 013 de 2015), se Reglamenta Consejo Técnico Asesor (Acuerdo 015 de 2015), Reglamento de aportes a cargo de las entidades territoriales (Acuerdo 019 de 2015), se reglamenta la Elección del Presidente (Acuerdo 020 de 2015), Modificación del Consejo Técnico Asesor (Acuerdo 022 de 2015), se adopta el Manual de Contratación (Acuerdo 023 de 2015), Reglamento de Aportes a Cargo de las Entidades Territoriales ( Acuerdo 003 de 2016), Procedimiento para la elección del Director (Acuerdo 007 de 2016), declara y adopta hechos Regionales y Plan Estratégico Regional (Acuerdo 003 de 2018), Modifica la planta de personal (Acuerdo 007 de 2018)</t>
  </si>
  <si>
    <t>Por medio de la cual se procede a la divulgación e implementación de las Tablas de Retención Documental TRD de la Región Administrativa y de Planeación Especial</t>
  </si>
  <si>
    <t>Tablas de Retención documental</t>
  </si>
  <si>
    <t>20191000000137</t>
  </si>
  <si>
    <t>Lineamientos para dar cumplimiento al artículo 263 de la Ley 1955 de 2019 (Prepensionados)</t>
  </si>
  <si>
    <t>La Comisión Nacional del Servicio Civil (CNSC) dio lineamientos a los representantes legales y jefes de unidades de personal del Sistema General de Carrera Administrativa, sobre el cumplimiento del artículo 263 de la Ley 1955 del 2019 Plan Nacional de Desarrollo 2018-2022. Entre los puntos por precisar, se encuentra que la ley es aplicable solo a entidades que pertenecen al sistema general, cuya administración y vigilancia corresponde a la CNSC. De igual forma, explica que la norma es aplicable únicamente a los procesos de selección que sean aprobados en Sala Plena de la comisión, con posterioridad al 25 de mayo de este año. Dentro de la circular, la comisión también hace referencia y aclara los temas relacionados con pre-pensionados y acerca de los procesos de selección para municipios de quinta y sexta categoría, los cuales, desde el 26 de mayo, son adelantados por la CNSC y financiados por la Escuela Superior de Administración Pública (ESAP).</t>
  </si>
  <si>
    <t>Gestión TICs</t>
  </si>
  <si>
    <t>Gaceta Constitucional No. 116 de 20 de julio de 1991</t>
  </si>
  <si>
    <t>RAP-E</t>
  </si>
  <si>
    <t>1,2,5</t>
  </si>
  <si>
    <t>Competencia asignada a la estructura</t>
  </si>
  <si>
    <t>Registro Nacional del Derecho de Autor</t>
  </si>
  <si>
    <t>Registro Nacional del Derecho de Autor, expedido por la Presidencia de la República</t>
  </si>
  <si>
    <t>http://www.alcaldiabogota.gov.co/sisjur/normas/Norma1.jsp?i=10576</t>
  </si>
  <si>
    <t>Derechos de autor</t>
  </si>
  <si>
    <t>Verificación, recomendaciones, seguimiento y resultados  sobre el cumplimiento de las normas en materia de derecho de autor sobre programas de computador (software), expedida por la Unidad Administrativa Especial Dirección Nacional de Derecho de Autor</t>
  </si>
  <si>
    <t>http://www.derechodeautor.gov.co/documents/10181/287765/Circular+12+de+2007/1d2e1437-300a-471c-a89b-336c21d6a0dc</t>
  </si>
  <si>
    <t>Programa de Gobierno en Linea</t>
  </si>
  <si>
    <t>Ministerio de Tecnlogías de la Información y las comunicaciones</t>
  </si>
  <si>
    <t>El Ministerio de Tecnologías de la Información y las Comunicaciones, es el responsable de coordinar en la administración pública la implementación de la Estrategia de Gobierno en línea</t>
  </si>
  <si>
    <t>http://programa.gobiernoenlinea.gov.co/clas_normatividad.shtml</t>
  </si>
  <si>
    <t>Por el cual se establece los lineamientos generales de la estrategia de gobierno en linea.</t>
  </si>
  <si>
    <t>Estrategia de gobierno en linea</t>
  </si>
  <si>
    <t>http://hermesoft.esap.edu.co/esap/hermesoft/portal/home_1/rec/Normatividad/Decreto%201151%20de%202008.pdf</t>
  </si>
  <si>
    <t xml:space="preserve">El Ministerio de Tecnologías de la Información y las Comunicaciones, es el responsable de coordinar en la administración pública la implementación de la Estrategia de Gobierno en línea, </t>
  </si>
  <si>
    <t>Verificación, recomendaciones, seguimiento y resultados sobre el cumplimiento de las normas en materia de derecho de autor sobre programas de computador (software)</t>
  </si>
  <si>
    <t>http://www.derechodeautor.gov.co/htm/legal/directivas_circulares/circulares_arch/Circular12.pdf</t>
  </si>
  <si>
    <t>MEDIANTE ACUERDO REGIONAL 07 DE 2019 SE DEROGAN TODAS LAS DISPOSICIONES EXPEDIDAS POR LA JUNTA DIRECTIVA QUE VERSAN SOBRE LAS MISMAS MATERIAS, EN ESPECIAL LOS ACUERDOS 001 de 2014, 004 de 2014, 006 de 2015, 007 de 2015, 008 de 2015, 009 de 2015, 011 de 2015,013 de 2015, 015 de 2015, 019 de 2015, 020 de 2015, 022 de 2015, 023 de 2015, 003 de 2016, 007 de 2016, 003 de 2018 y 007 de 2018</t>
  </si>
  <si>
    <t>Modificado por art. 12 de Decreto 2693 de 2012
Reglamenta Ley 962 de 2005</t>
  </si>
  <si>
    <t>Reglamento</t>
  </si>
  <si>
    <t>N.A.</t>
  </si>
  <si>
    <t>Reglamento del Sistema Centralizado de Operaciones de Negociación Y Registro – Mec Mercado Electrónico Colombiano</t>
  </si>
  <si>
    <t>Circular Única del Sistema Centralizado De Operaciones de Negociación Y Registro - MEC- Mercado Electrónico Colombiano</t>
  </si>
  <si>
    <t>Por medio de la cual se define y reglamenta el acceso y uso de los mensajes de datos, del comercio electrónico y de las firmas digitales.</t>
  </si>
  <si>
    <t>TICS</t>
  </si>
  <si>
    <t xml:space="preserve">Esta  ley es soporte jurídico en relación con todos los documentos oficiales  que se reciben en la entidad.
- Modificada por el Decreto 19 de 2012, publicado en el Diario Oficial No. 48.308 de 10 de enero de 2012, 'Por el cual se dictan normas para suprimir o reformar regulaciones, procedimientos y trámites innecesarios existentes en la Administración Pública'
</t>
  </si>
  <si>
    <t>Ley de la organización de las tecnologías de la información y las comunicaciones –TIC-</t>
  </si>
  <si>
    <t>El derecho a la comunicación, la información, la educación y los servicios básicos de las tics.</t>
  </si>
  <si>
    <t>Artículo 7 Numeral 2</t>
  </si>
  <si>
    <t>MODIFICADA POR LA LEY 1978 DE 2019
En desarrollo de los artículos 20 y 67 de la Constitución Nacional el estado propiciará a todo Colombiano el derecho al acceso a las tecnologías de la información y las comunicaciones  básicas, que permitan los siguientes derechos: la  libertad de expresión y de difundir su pensamiento y opiniones, la de informar y recibir información veraz e imparcial, la educación y el acceso al conocimiento, a la ciencia, a la técnica,  y a los mas bienes y valores de la cultura.
Por su parte, la Corte ahora constata que con la Ley 1978 de 2019, reformatoria de la anteriormente aludida ley original, se persiguió modernizar el régimen previsto en la Ley 1341 de 2009 a través de una serie normas fundamentalmente dirigidas a contribuir al cierre de la brecha digital, de manera tal que se logre ampliar la conectividad tecnológica del territorio nacional y se incremente el bienestar social. Para el anterior propósito, la Ley 1978 previó, en lo fundamental: (i) dotar de mayores garantías e incentivos a los actores del sector TIC para promover la participación e inversión privada en dicho sector; (ii) una modernización del marco institucional de las TIC a través de, entre otras, la creación de una nueva autoridad regulatoria; y (iii) la creación de un Fondo Único de las TIC dirigido a focalizar las inversiones para el cierre de la brecha digital</t>
  </si>
  <si>
    <t>El derecho a la comunicación, la información, la educación y los servicios básicos de las tics</t>
  </si>
  <si>
    <t>MODIFICADA POR LA LEY 1978 DE 2019
Se toma como  marco referente en relación con  la formulación de las políticas públicas que regirán en la entidad en materia de las  Tecnologías de la Información y las Comunicaciones y que buscan la protección al usuario,  cobertura y  calidad del servicio.</t>
  </si>
  <si>
    <t>Masificación del gobierno en línea</t>
  </si>
  <si>
    <t>Artículo 2 Numeral 8</t>
  </si>
  <si>
    <t>Con el fin de lograr la prestación de servicios eficientes a los ciudadanos, las entidades públicas deberán adoptar  todas las medidas necesarias para garantizar el máximo aprovechamiento de las  tecnologías de la información  y las comunicaciones en el desarrollo de sus funciones. el gobierno nacional fijara los mecanismos y condiciones para garantizar el desarrollo de este principio.</t>
  </si>
  <si>
    <t>Infraestructura para el desarrollo</t>
  </si>
  <si>
    <t>Inclusión Digital</t>
  </si>
  <si>
    <t>Se toma como referencia la instrucción nacional de impulsar  el acceso a los medios virtuales en la entidad. 
Reglamentado parcialmente DECRETO 1924 de 2009
Derogado parcialmente (a excepción de los artículo 11, 13, 14, 15, 19, 21, 22, 24, 25, 27, 28, 31, 39, 49, 50 excepto su tercer inciso, 62, 64, 67, los incisos primero y tercero del 69, 70, 71, 76, 80, 82, 87, 88, 89, 90, 91, 97, 98, 106, 110, 112, 115, 118, 121, 126, 127, inciso primero del 131, 138, 155 y 156 ) Artículo 276 LEY 1450 de 2011
Reglamentado DECRETO 2811 de 2009</t>
  </si>
  <si>
    <t>No. 2</t>
  </si>
  <si>
    <t>Establece instrucciones que deben seguir todas las entidades del estado en materia de gobierno en línea.</t>
  </si>
  <si>
    <t>Se toma como marco y en relación con la directriz de ejecutivo  sobre la normativa nacional que  estructura y fortalece el gobierno en línea en las instituciones.</t>
  </si>
  <si>
    <t>Se crea un nuevo bien jurídico tutelado -denominado "de la  protección de la información y de los datos- y se preservan integralmente los sistemas que utilicen las tecnologías de la información y las comunicaciones.</t>
  </si>
  <si>
    <t>Articulo 269 g suplantación de sitios web para capturar datos personales.</t>
  </si>
  <si>
    <t>Se tomó  la referencia de la suplantación de sitios web para capturar datos personales.
La Ley 1273 de 2009 complementa el Código Penal y crea un nuevo bien jurídico tutelado a partir del concepto de la protección de la información y de los datos, con el cual se preserva integralmente a los sistemas que utilicen las tecnologías de la información y las comunicaciones.</t>
  </si>
  <si>
    <t>Mediante el cual se establecen los lineamientos generales de la estrategia de gobierno en línea, que son de obligatorio cumplimiento para las  entidades que conforman la administración publica en Colombia.</t>
  </si>
  <si>
    <t>Por el cual  se establecen los lineamientos generales de la estrategia de gobierno en línea de la República de Colombia, se reglamenta  parcialmente la ley 962 de 2005, y se dictan otras disposiciones.</t>
  </si>
  <si>
    <t>“Manual para la implementación de la Estrategia de Gobierno En Línea” establece que, con el fin de dar cumplimiento al Decreto 1151 del 14 de abril de 2008, las entidades públicas deberán adelantar acciones de preparación preliminar, entre las cuales se señala la creación de un Comité de Gobierno En Línea en la entidad.
Modificado por art. 12 de Decreto 2693 de 2012
Reglamenta Ley 962 de 2005</t>
  </si>
  <si>
    <t>Tecnología de la Información. Técnicas de Seguridad. Sistemas de Gestión de Seguridad de la Información (SGSI) Requisitos.</t>
  </si>
  <si>
    <t>2006</t>
  </si>
  <si>
    <t>Tecnología de la Información. Técnicas de Seguridad. Código de Práctica para la gestión de la seguridad de la información.</t>
  </si>
  <si>
    <t>2007</t>
  </si>
  <si>
    <t>7799-3</t>
  </si>
  <si>
    <t>Guía para la gestión del riesgo en seguridad de la Información.</t>
  </si>
  <si>
    <t>1712-2014</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</si>
  <si>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</si>
  <si>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</si>
  <si>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1008-2018</t>
  </si>
  <si>
    <t>Por el cual se establecen los lineamientos generales de la política de gobierno digital y se subroga el capítulo 1 del título 9 de la parte 2 del libro 2 del decreto número 1078 de 2015, decreto único reglamentario del sector de tecnologías de la información y las comunicaciones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</si>
  <si>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</si>
  <si>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1413-2017</t>
  </si>
  <si>
    <t>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</si>
  <si>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Por el  cual se adiciona el  título 17 a la parte 2 del libro 2 del Decreto Único Reglamentario del sector  de Tecnologías de la Información y las Comunicaciones,  Decreto 1078 de 2015, para reglamentarse  parcialmente el capítulo IV del título 111 de la Ley 1437 de 2011 y el artículo 45 de la Ley 1753 de 2015,  estableciendo lineamientos generales en el uso y operación de los servicios ciudadanos digitales</t>
  </si>
  <si>
    <t>1078-2015</t>
  </si>
  <si>
    <t>Por medio del cual se expide el Decreto Único Reglamentario del Sector de Tecnologías de la In furmación y las Comunicaciones</t>
  </si>
  <si>
    <t>Que con el objetivo de com))ilar y racionalizar las norrr.f\S de carácter reglamentario que rigen en el sector y contar con un instrumento jurídico único para el mismo, se hace necesario expedir el presente Decreto Reglamentario Único Sectorial</t>
  </si>
  <si>
    <t>2573-2014</t>
  </si>
  <si>
    <t>Por el cual se establecen los lineamientos generales de la Estrategia de Gobierno en línea, se reglamenta parcialmente la Ley 1341 de 2009 y se dictan otras disposiciones.</t>
  </si>
  <si>
    <t>Que para facilitar y  fomentar el avance, seguimiento y la calidad en la implementación de la gobierno en línea se incorporar nuevos instrumentos</t>
  </si>
  <si>
    <t>103-2015</t>
  </si>
  <si>
    <t>Por el cual se reglamenta parcialmente la Ley 1712 de 2014 y se dictan otras disposiciones.</t>
  </si>
  <si>
    <t>Que para facilitar la implementación y cumplimiento de la Ley 1712 de 2014 se hace necesaria su reglamentación en los temas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t>
  </si>
  <si>
    <t>01/20/2015</t>
  </si>
  <si>
    <t>Comunicación Institucional</t>
  </si>
  <si>
    <t>29  de 1944</t>
  </si>
  <si>
    <t>Por la cual se dictan disposiciones sobre prensa.</t>
  </si>
  <si>
    <t xml:space="preserve">Se establecen las disposiciones en relación con prensa. </t>
  </si>
  <si>
    <t>Reglamentado DECRETO 109 de 1945
Suspendido Artículo 75 DECRETO 271 de 1957
Declarado vigente Artículo 1 LEY 159 de 1959</t>
  </si>
  <si>
    <t>Despacho de Gerencia</t>
  </si>
  <si>
    <t>23 de 1982</t>
  </si>
  <si>
    <t>Sobre derechos de autor</t>
  </si>
  <si>
    <t xml:space="preserve">Se presenta la reglamentación para el uso de los derechos d autor . </t>
  </si>
  <si>
    <t>La Ley 1915 de 2018 deroga los artículos 58 a 71 y 243 de la Ley 23 de 1982, así como las disposiciones que le sean contrarias</t>
  </si>
  <si>
    <t>57 de 1985</t>
  </si>
  <si>
    <t>Por la cual se ordena la publicidad de los actos y documentos oficiales</t>
  </si>
  <si>
    <t>Toda persona tiene derecho a consultar los documentos que reposan en las oficinas públicas y a que se le expida copia de los mismos siempre que dichos documentos no tengan carácter reservado.</t>
  </si>
  <si>
    <t>Artículo 12</t>
  </si>
  <si>
    <t xml:space="preserve"> Derogado parcialmente por el art. 97, Decreto Ley 2150 de 1995.</t>
  </si>
  <si>
    <t>44 de 1993</t>
  </si>
  <si>
    <t xml:space="preserve">Dirección Nacional de Derechos de Autor </t>
  </si>
  <si>
    <t>por la cual se modifica y adiciona la ley 23 de 1982 y se modifica la ley 29 de 1944</t>
  </si>
  <si>
    <t>Los derechos consagrados a favor de los artistas intérpretes o ejecutantes, de los productores de fonogramas y de los organismos de radiodifusión tendrán la siguiente duración: Cuando el titular sea persona natural, la protección se dispensará durante su vida y ochenta años más a partir de su muerte.5 
Modificada por la Ley 1915 de 2018, 'por la cual se modifica la Ley 23 de 1982 y se establecen otras disposiciones en materia de derecho de autor y derechos conexos', publicada en el Diario Oficial No. 50.652 de 12 de julio de 2018.
- Modificada por la Ley 1520 de 2012, publicada en el Diario Oficial No. 48.400 de 13 de abril de 2012, 'Por medio de la cual se implementan compromisos adquiridos por virtud del “Acuerdo de Promoción Comercial”, suscrito entre la República de Colombia y los Estados Unidos de América y su “Protocolo Modificatorio, en el Marco de la Política de Comercio Exterior e Integración Económica”'
4. La Ley 719 de 2001 fue declarada INEXEQUIBLE por la Corte Constitucional mediante Sentencia C-975-02 de 13 de noviembre de 2002, Magistrado Ponente Dr. Rodrigo Escobar Gil.
3. Modificada por la Ley 719 de 2001, publicada en el Diario Oficial No 44.661, de 29 de diciembre de 2001, 'Por la cual se modifican las Leyes 23 de 1982 y 44 de 1993 y se dictan otras disposiciones'
2. Modificada por la Ley 599 de 2000, 'Por la cual se expide el Código Penal', publicada en el Diario Oficial No. 44.097 de 24 de julio del 2000.
Establecen los Artículos 474 y 476 de la Ley 599 de 2000:
'ARTICULO 474. DEROGATORIA. Deróganse el Decreto 100 de 1980 y demás normas que lo modifican y complementan, en lo que tiene que ver con la consagración de prohibiciones y mandatos penales'.
'ARTICULO 476. VIGENCIA. Este Código entrará a regir un (1) año después de su promulgación'.
1. Modificada por el Decreto 2150 de 1995, publicado en el Diario Oficial No. 42.137, del 6 de diciembre de 1995, 'Por el cual se suprimen y reforman regulaciones, procedimientos o trámites innecesarios existentes en la Administración Pública'.</t>
  </si>
  <si>
    <t>134 de 1994</t>
  </si>
  <si>
    <t>Por la cual se dictan normas sobre mecanismos de participación ciudadana</t>
  </si>
  <si>
    <t>De la democratización, del control y de la fiscalización de la administración pública.</t>
  </si>
  <si>
    <t>Artículos 99 y 100</t>
  </si>
  <si>
    <t>El principio de participación  democrática expresa no sólo un sistema de toma de decisiones, sino un modelo de comportamiento social y político, fundamentado en los principios del pluralismo, la tolerancia, la protección de los derechos y libertades así como en una gran responsabilidad de los ciudadanos en la definición del destino colectivo. El concepto de democracia participativa lleva ínsita la aplicación de los principios democráticos que informan la práctica política a esferas diferentes de la electoral. Comporta una revaloración y un dimensionamiento vigoroso del concepto de ciudadano y un replanteamiento de su papel en la vida nacional. No comprende simplemente la consagración de mecanismos para que los ciudadanos tomen decisiones en referendos o en consultas populares, o para que revoquen el mandato de quienes han sido elegidos, sino que implica adicionalmente que el ciudadano puede participar permanentemente en los procesos decisorios no electorales que incidirán significativamente en el rumbo de su vida. Se busca así fortalecer los canales de representación, democratizarlos y promover un pluralismo más equilibrado y menos desigual. La participación concebida dentro del sistema democrático a que se ha hecho referencia, inspira el nuevo marco sobre el cual se estructura el sistema constitucional del Estado colombiano. Esta implica la ampliación cuantitativa de oportunidades reales de participación ciudadana,  así como su recomposición cualitativa en forma que, además del aspecto político electoral, su espectro se proyecte a los planos de lo individual, familiar, económico y social.</t>
  </si>
  <si>
    <t>109 de 1994</t>
  </si>
  <si>
    <t>"Por la cual se transforma la Imprenta Nacional de Colombia en Empresa Industrial y Comercial del Estado"</t>
  </si>
  <si>
    <t>El objeto de la Imprenta Nacional de
Colombia, es la edición diseño, impresión, divulgación, comercialización y distribución de las normas,
documentos, políticas públicas, impresos y publicaciones de las entidades nacionales que integran las
ramas del poder público en Colombia.</t>
  </si>
  <si>
    <t>Artículo 2 y 4</t>
  </si>
  <si>
    <t>Modificado por el Decreto 960 de 2013, 'por el cual se modifica la estructura de la Imprenta Nacional de Colombia', publicado en el Diario Oficial No. 48.793 de 17 de mayo de 2013.
- Modificada por la Ley 1450 de 2011, publicada en el Diario Oficial No. 48.102 de 16 de junio de 2011, 'Por la cual se expide el Plan Nacional de Desarrollo, 2010-2014'
- Ley corregida mediante el Decreto  381 de 1994, publicado en el  Diario Oficial No. 41.228 de 17 de febrero  de 1994</t>
  </si>
  <si>
    <t>140 de 1994</t>
  </si>
  <si>
    <t xml:space="preserve">	
Por la cual se reglamenta la Publicidad Exterior Visual en el Territorio Nacional.</t>
  </si>
  <si>
    <t>Uso Publicidad Exterior Visual en el Territorio Nacional.</t>
  </si>
  <si>
    <t xml:space="preserve">La finalidad de la Ley 140 de 1994 es el mejoramiento de la calidad de vida de los habitantes del país, por medio de la descontaminación visual y del paisaje, la protección del espacio público y de la integridad del medio ambiente, la seguridad vial y la simplificación de la actuación administrativa </t>
  </si>
  <si>
    <t>182 de 1995</t>
  </si>
  <si>
    <t xml:space="preserve">Por la cual se reglamenta el servicio de televisión y se formulan políticas para su desarrollo, </t>
  </si>
  <si>
    <t>Se establecen normas para contratación de los servicios, se reestructuran entidades del sector y se dictan otras disposiciones en materia de telecomunicaciones.</t>
  </si>
  <si>
    <t xml:space="preserve">Derogada por el art. 32 de la Ley 1150 de 2007
</t>
  </si>
  <si>
    <t>1341 de 2009</t>
  </si>
  <si>
    <t>Por la cual se definen principios y conceptos sobre la sociedad de la información y la organización de las Tecnologías de la Informaicón y las Comunicaciones TIC.</t>
  </si>
  <si>
    <t>Por la cual se definen principios y conceptos sobre la sociedad de la información y la organización de las Tecnologías de la Informaicón y las Comunicaciones TIC, se crea la Agencia Nacional del Espectro y se dictan otras disposiciones.</t>
  </si>
  <si>
    <t>Modificada por la Ley 2108 de 2021, '“Ley de Internet como servicio público esencial y universal” o por medio de la cual se modifica la Ley 1341 de 2009 y se dictan otras disposiciones', publicada en el Diario Oficial No. 51.750 de 29 de julio de 2021.
- Modificada por el Decreto Legislativo 658 de 2020, 'por el cual se disponen medidas para garantizar la operación de los medios abiertos radiodifundidos y la televisión comunitaria en el marco del Estado de Emergencia Económica, Social y Ecológica en todo el territorio nacional', publicado en el Diario Oficial No. 51.313 de 13 de mayo de 2020.
- Modificada por el Decreto Legislativo 554 de 2020, 'por el cual se adoptan medidas para la prestación del servicio de televisión abierta radiodifundida con el fin de atender la situación de emergencia económica, social y ecológica de la que trata el Decreto 417 de 2020', publicado en el Diario Oficial No. 51.286 de 15 de abril de 2020.
- Modificada por el Decreto Legislativo 516 de 2020, 'por el cual se adoptan medidas para la prestación del servicio de televisión abierta radiodifundida, en el marco del Estado de Emergencia Económica, Social y Ecológica', publicado en el Diario Oficial No. 51.277 de 4 de abril de 2020.
- Modificada por la Ley 1978 de 2019, 'por la cual se moderniza el sector de las Tecnologías de la Información y las Comunicaciones (TIC), se distribuyen competencias, se crea un regulador único y se dictan otras disposiciones', publicada en el Diario Oficial No. 51.025 de 25 de julio de 2019.
- Modificada por la Ley 1955 de 2019, 'por el cual se expide el Plan Nacional de Desarrollo 2018-2022. “Pacto por Colombia, Pacto por la Equidad”', publicada en el Diario Oficial No. 50.964 de 25 de mayo de 2019.
- Modificada por la Ley 1887 de 2018, 'por la cual se crea la Semana Nacional del Blog y otros contenidos creativos digitales y se dictan otras disposiciones', publicada en el Diario Oficial No. 50.573 de 23 de abril de 2018.
- Modificada por la Ley 1753 de 2015, 'por la cual se expide el Plan Nacional de Desarrollo 2014-2018 “Todos por un nuevo país”', publicada en el Diario Oficial No. 49.538 de 9 de junio de 2015.
- Modificada por el Decreto 4169 de 2011, publicado en el Diario Oficial No. 48.242 de 3 de noviembre de 2011, 'Por el cual se modifica la naturaleza jurídica de la Agencia Nacional del Espectro y se reasignan funciones entre ella y el Ministerio de Tecnologías de la Información y las Comunicaciones'
- Modificada por la Ley 1453 de 2011, publicada en el Diario Oficial No. 48.110 de 24 de junio de 2011, 'Por medio de la cual se reforma el Código Penal, el Código de Procedimiento Penal, el Código de Infancia y Adolescencia, las reglas sobre extinción de dominio y se dictan otras disposiciones en materia de seguridad'
- Modificada por la Ley 1450 de 2011, publicada en el Diario Oficial No. 48.102 de 16 de junio de 2011, 'Por la cual se expide el Plan Nacional de Desarrollo, 2010-2014'
- Modificada por el Decreto 4829 de 2010, publicado en el Diario Oficial No. 47.937 de 29 de diciembre de 2010, 'Por el cual se adiciona la Ley 1341 de 2009 con el fin de atender la situación de emergencia económica, social y ecológica de la que trata el Decreto 4580 de 2010', en desarrollo de lo dispuesto en el Decreto 4580 de diciembre 7 de 2010.</t>
  </si>
  <si>
    <t>1581 de 2012</t>
  </si>
  <si>
    <t xml:space="preserve">Por la cual se dictan disposiciones generales para la protección de datos personales.
</t>
  </si>
  <si>
    <t>La presente ley tiene por objeto desarrollar el derecho constitucional que tienen todas las personas a conocer, actualizar y rectificar las informaciones que se hayan recogido sobre ellas en bases de datos o archivos,</t>
  </si>
  <si>
    <t xml:space="preserve">Reglamentada parcialmente por el Decreto Nacional 1377 de 2013, Reglamentada Parcialmente por el Decreto 1081 de 2015. Ver sentencia C-748 de 2011. Ver Decreto 255 de 2022.
</t>
  </si>
  <si>
    <t>1712 de 2014</t>
  </si>
  <si>
    <t>Regular el derecho de acceso a la información pública, los procedimientos para el ejercicio y garantía del derecho y las excepciones a la publicidad de información.</t>
  </si>
  <si>
    <t>Modificado por Ley 2195 de 2022
Reglamentado por Decreto 103 de 2015
La Ley 1712 de 2014 o de Transparencia y del Derecho de Acceso a la Información Pública Nacional es la herramienta normativa que regula el ejercicio del derecho fundamental de acceso a la informa- ción pública en Colombia</t>
  </si>
  <si>
    <t>3942 de 2010</t>
  </si>
  <si>
    <t>De las sociedades de gesftión de derecho de autor o de derechos conexos.</t>
  </si>
  <si>
    <t>Ministerio del Interior y de Justicia</t>
  </si>
  <si>
    <t>Por el cual se reglamentan las Leyes 23 de 1982, 44 de 1993 y el artículo 2°, literal c) de la Ley 232 de 1995, en relación con las sociedades de gestión colectiva de derecho de autor o de derechos conexos y la entidad recaudadora y se dictan otras disposiciones.</t>
  </si>
  <si>
    <t xml:space="preserve">Reglamenta las Leyes 23 de 1982, 44 de 1993 y el artículo 2°, literal c) de la Ley 232 de 1995, en relación con las sociedades de gestión colectiva de derecho de autor o de derechos conexos y la entidad recaudadora y dicta otras disposiciones.
 </t>
  </si>
  <si>
    <t>1693 de 2012</t>
  </si>
  <si>
    <t>"Por el cual se establecen los lineamentos generales de la Estrategia de Gobierno en Línea de la República de Colombia, se reglamentan parcialmente las Leyes 1341 de 2009, 1450 de 2011, y se dictan otras disposiciones".</t>
  </si>
  <si>
    <t>Ministerio de las tecnologías de la información y comunicaciones.</t>
  </si>
  <si>
    <t>Definir los lineamientos, plazos y términos para garantizar el máximo aprovechamiento de las Tecnologías de la Información y las Comunicaciones, con el fin de contribuir con la construcción de un Estado más eficiente, más transparente y participativo y que preste mejores servicios con la colaboración de toda la sociedad.</t>
  </si>
  <si>
    <t>Artículo 5, 6, 7 y 8.</t>
  </si>
  <si>
    <t>1377 de 2013</t>
  </si>
  <si>
    <t xml:space="preserve">"Por el cual se reglamenta parcialmente la Ley 1581 de 2012" </t>
  </si>
  <si>
    <t>Ministro de Comercio, Industria y Turismo</t>
  </si>
  <si>
    <t xml:space="preserve"> El  Decreto tiene como objeto reglamentar parcialmente la Ley
1581 de 2012, por la cual se dictan disposiciones generales para la protección de datos
personales. </t>
  </si>
  <si>
    <t>103 de 2015</t>
  </si>
  <si>
    <t xml:space="preserve">"Por el cual se reglamenta parcialmente la Ley 1712 de 2014 y se dictan otras
disposiciones" </t>
  </si>
  <si>
    <t xml:space="preserve">Este decreto tiene por objeto reglamentar la Ley 1712 de 2014, en lo
relativo a la gestión de la información pública. </t>
  </si>
  <si>
    <t xml:space="preserve"> Derogado Parcialmente por el Decreto 1081 de 2015.
</t>
  </si>
  <si>
    <t>1078 de 2015</t>
  </si>
  <si>
    <t>Por medio del cual se expide el Decreto Único Reglamentario del Sector de las Tecnologías de la Información y las Comunicaciones.</t>
  </si>
  <si>
    <t>Comisión de regulación de las comunicaciones,  es una entidad Administrativa Especial, con independencia administrativa, técnica y patrimonial…..encargada de promover la competencia, evitar el abuso de posición dominante y regular los mercados de las redes y los servicios de comunicaciones con el fin de que la prestación de los servicios sea económicamente eficiente y refleje altos niveles de calidad.</t>
  </si>
  <si>
    <t>Artículo 1.2.1.1</t>
  </si>
  <si>
    <t>Modificado por el Decreto 1604 de 2019, 'por el cual se modifica la denominación del Título 16 de la Parte 2 del Libro 2 del Decreto número 1078 de 2015', publicado en el Diario Oficial No. 51.066 de 4 de septiembre 2019.
- Modificado por el Decreto 1570 de 2019, 'por el cual se adiciona el Decreto 1078 de 2015, Decreto Único Reglamentario del Sector de Tecnologías de la Información y las Comunicaciones, para establecer las reglas del proceso de selección para la designación de los Comisionados de la Comisión de Regulación de Comunicaciones', publicado en el Diario Oficial No. 51.065 de 3 de septiembre 2019.
- Modificado por el Decreto 1370 de 2018, 'por el cual se dictan disposiciones relacionadas con los límites de exposición de las personas a los campos electromagnéticos generados por estaciones de radiocomunicaciones y se subroga el Capítulo 5 del Título 2 de la Parte 2 del Libro 2 del Decreto 1078 de 2015, Decreto Único Reglamentario del sector de Tecnologías de la Información y las Comunicaciones', publicado en el Diario Oficial No. 50.673 de 2 de agosto de 2018.
- Modificado por el Decreto 1125 de 2018, 'por el cual se modifica el numeral 2 del artículo 2.2.8.4.4 del Decreto número 1078 de 2015, Decreto Único Reglamentario del sector de Tecnologías de la Información y las Comunicaciones', publicado en el Diario Oficial No. 50.639 de 29 de junio de 2018.
- Modificado por el Decreto 1008 de 2018, 'por el cual se establecen los lineamientos generales de la política de Gobierno Digital y se subroga el Capítulo 1 del Título 9 de la Parte 2 del Libro 2 del Decreto número 1078 de 2015, Decreto Único Reglamentario del sector de Tecnologías de la Información y las Comunicaciones', publicado en el Diario Oficial No. 50.624 de 14 de junio de 2018.
- Modificado por el Decreto 704 de 2018, 'por el cual se crea la Comisión Intersectorial para el Desarrollo de la Economía Digital y se adiciona un artículo en el Título 2 de la Parte 1 del Libro 1 del Decreto Único Reglamentario del sector TIC, Decreto número 1078 de 2015', publicado en el Diario Oficial No. 50.570 de 20 de abril de 2018.
- Modificado por el Decreto 2194 de 2017, 'por el cual se modifica el artículo 2.2.2.4.1 del Decreto Único Reglamentario del Sector de Tecnologías de la Información y las Comunicaciones, Decreto número 1078 de 2015', publicado en el Diario Oficial No. 50.458 de 26 de diciembre de 2017.
- Modificado por el Decreto 1413 de 2017, 'por el cual se adiciona el Título 17 a la Parte 2 del Libro 2 del Decreto Único Reglamentario del sector de Tecnologías de la Información y las Comunicaciones, Decreto número 1078 de 2015, para reglamentarse parcialmente el Capítulo IV del Título III de la Ley 1437 de 2011 y el artículo 45 de la Ley 1753 de 2015, estableciendo lineamientos generales en el uso y operación de los servicios ciudadanos digitales', publicado en el Diario Oficial No. 50.336 de 25 de agosto de 2017.
- Modificado por el Decreto 1412 de 2017, 'por el cual se adiciona el título 16 a la parte 2 del libro 2 del Decreto Único Reglamentario del sector TIC, Decreto número 1078 de 2015, para reglamentarse los numerales 23 y 25 del artículo 476 del Estatuto Tributario', publicado en el Diario Oficial No. 50.336 de 25 de agosto de 2017.
- Modificado por el Decreto 728 de 2017, 'por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 publicado en el Diario Oficial No. 50.224 de 5 de mayo de 2017.
- Modificado por el Decreto 290 de 2017, 'por el cual se adiciona un parágrafo al artículo 2.2.7.3.1, se modifica el parágrafo único y se adiciona el parágrafo 2o al artículo 2.2.7.3.2, se adicionan los artículos 2.2.7.3.5 y 2.2.7.3.6 y se modifica el artículo 2.2.7.6.10, en el Título 7 del Libro 2 de la Parte 2 del Decreto Único Reglamentario del sector TIC, Decreto 1078 de 2015', publicado en el Diario Oficial No. 50.155 de 22 de febrero de 2017.
- Modificado por el Decreto 1053 de 2016, 'por el cual se modifica el numeral 2 del artículo 2.2.8.4.4 del Decreto 1078 de 2015, Decreto Único Reglamentario del sector de Tecnologías de la Información y las Comunicaciones', publicado en el Diario Oficial No. 49.917 de 27 de junio de 2016.
- Modificado por el Decreto 54 de 2016, 'por el cual se adiciona el Decreto Único Reglamentario del sector de Tecnologías de la Información y las Comunicaciones, 1078 de 2015, para reglamentar los criterios para la formulación, presentación, aprobación, ejecución y verificación de las obligaciones de hacer como forma de pago por el uso del espectro radioeléctrico.', publicado en el Diario Oficial No. 49.756 de 15 de enero de 2016.
- Modificado por el Decreto 2434 de 2015, 'por el cual se adiciona el Decreto Único Reglamentario del Sector de Tecnologías de la Información y las Comunicaciones; 1078 de 2015, para crearse el Sistema Nacional de Telecomunicaciones de Emergencias como parte del Sistema Nacional de Gestión del Riesgo de Desastres', publicado en el Diario Oficial No. 49.729 de 17 de diciembre de 2015.
- Modificado por el Decreto 2433 de 2015, 'por el cual se reglamenta el registro de TIC y se subroga el título 1 de la parte 2 del libro 2 del Decreto número 1078 de 2015, Decreto Único Reglamentario del sector de Tecnologías de la Información y las Comunicaciones', publicado en el Diario Oficial No. 49.729 de 17 de diciembre de 2015</t>
  </si>
  <si>
    <t>2805 de 2008</t>
  </si>
  <si>
    <t>Por el cual se expide el Reglamento del Servicio de Radiodifusión Sonora y se dictan otras disposiciones.</t>
  </si>
  <si>
    <t xml:space="preserve">Ministerio de Comunicaciones </t>
  </si>
  <si>
    <t>Expide el Reglamento del Servicio de Radiodifusión Sonora que desarrolla los alcances, objetivos, fines y principios de dicho servicio público; las condiciones para su prestación; los derechos y obligaciones de los concesionarios.</t>
  </si>
  <si>
    <t>31/0/1008</t>
  </si>
  <si>
    <t>Derogado por el artículo 19 del Decreto Nacional 1161 de 2010</t>
  </si>
  <si>
    <t>TIPO NORMA</t>
  </si>
  <si>
    <t>TOTAL</t>
  </si>
  <si>
    <t>Concepto</t>
  </si>
  <si>
    <t>FUENTE</t>
  </si>
  <si>
    <t>Municipal</t>
  </si>
  <si>
    <t>DEPENDENCIA</t>
  </si>
  <si>
    <t>Gestión Contractual</t>
  </si>
  <si>
    <t>Gestión de la información y generación de servicios</t>
  </si>
  <si>
    <t>Gestión del Desarrollo Regional</t>
  </si>
  <si>
    <t>11 de Julio de 2014</t>
  </si>
  <si>
    <t>SERVICIO o PROCESO</t>
  </si>
  <si>
    <t>ORIGEN (marcar con "X")</t>
  </si>
  <si>
    <t>ESTADO (marcar con "X")</t>
  </si>
  <si>
    <t>ÁREA</t>
  </si>
  <si>
    <t>CÓDIGO</t>
  </si>
  <si>
    <t>NOMBRE</t>
  </si>
  <si>
    <t>Interno
SDH</t>
  </si>
  <si>
    <t>DEROGADO PARCIALMENTE</t>
  </si>
  <si>
    <t>Cambio Solicitado</t>
  </si>
  <si>
    <t>Área Responsable</t>
  </si>
  <si>
    <t>Fecha Cambio</t>
  </si>
  <si>
    <t>DGC</t>
  </si>
  <si>
    <t>CPR-04</t>
  </si>
  <si>
    <t>Calidad de Vida Laboral</t>
  </si>
  <si>
    <t>Por el cual se dictan medidas sanitarias</t>
  </si>
  <si>
    <t>Código sanitario nacional</t>
  </si>
  <si>
    <t>X</t>
  </si>
  <si>
    <t>Estatuto de seguridad industrial</t>
  </si>
  <si>
    <t xml:space="preserve">Por el cual se determinan las bases para la organización y administración de la salud ocupacional en el país </t>
  </si>
  <si>
    <t>bases para la administración de la salud ocupacional</t>
  </si>
  <si>
    <t>Por el cual se reglamenta la organización y funcionamiento de los comités de medicina, higiene y seguridad en los lugares de trabajo</t>
  </si>
  <si>
    <t>Reglamenta la organización y funcionamiento de los COPASOS en los lugares de trabajo</t>
  </si>
  <si>
    <t xml:space="preserve">Por la cual se reglamenta la organización, funcionamiento y forma de los programas de salud ocupacional que deban desarrollar los patronos o empleadores en el país </t>
  </si>
  <si>
    <t>Reglamenta la organización, funcionamiento y forma de los programas de salud ocupacional</t>
  </si>
  <si>
    <t>Por el cual se desarrolla la Ley  82 de 1988, aprobatoria del convenio número 159, con la organización internacional  el trabajo, sobre readaptación  profesional y el empleo de personas invalidas</t>
  </si>
  <si>
    <t>Readaptación profesional</t>
  </si>
  <si>
    <t>Por el cual se crea el sistema e seguridad social integral y se dictan  otras disposiciones</t>
  </si>
  <si>
    <t>Sistema general de seguridad social en Colombia</t>
  </si>
  <si>
    <t>Por el cual se determina la organización  y administración el sistema general  de riesgos profesionales</t>
  </si>
  <si>
    <t>organización y administración del sistema general e riesgos profesionales</t>
  </si>
  <si>
    <t>Por el cual se reglamenta la afiliación  y las cotizaciones al sistema general de riesgos profesionales</t>
  </si>
  <si>
    <t>Reglamentación, afiliación y cotización al sistema general e riesgos profesionales</t>
  </si>
  <si>
    <t>Por el cual se adopta la tabla de enfermedades profesionales</t>
  </si>
  <si>
    <t>Adopta la tabla de enfermedades profesionales</t>
  </si>
  <si>
    <t>Por el cual se reglamenta  la Ley 100 de 1993 y el decreto Ley 1295 de 1994</t>
  </si>
  <si>
    <t>Se reglamenta la Ley 100 de 1993</t>
  </si>
  <si>
    <t>Por medio de la cual se aprueba el "convenio 161 sobre los servicios de salud  en el trabajo"  adoptado por la 71 reunión de la conferencia general  de la Organización Internacional  del trabajo. OIT, Ginebra, 1985</t>
  </si>
  <si>
    <t>Convenio 161 sobre los servicios de la salud en el trabajo</t>
  </si>
  <si>
    <t>Decreto - Ley</t>
  </si>
  <si>
    <t>Por el cual se crea el sistema nacional  de capacitación y el sistema de estímulos para los empleados del estado</t>
  </si>
  <si>
    <t>Sistema nacional de estímulos y capacitación</t>
  </si>
  <si>
    <t>Por el cual se modifica el decreto 692 de 1995</t>
  </si>
  <si>
    <t>Manual único para la calificación de la Invalidez</t>
  </si>
  <si>
    <t>Por el cual se reglamenta la integración, financiación y funcionamiento de las juntas de calificación de invalidez</t>
  </si>
  <si>
    <t>Juntas de calificación de invalidez</t>
  </si>
  <si>
    <t>Por el cual se dictan normas sobre la organización, administración y prestaciones del sistema general de riesgos profesionales</t>
  </si>
  <si>
    <t>Organización sistema general de riesgos profesionales</t>
  </si>
  <si>
    <t>Por el cual se reglamenta el sistema de capacitación interna de la Secretaría Distrital de Hacienda</t>
  </si>
  <si>
    <t>reglamentación  del sistema de capacitación e la Secretaría Distrital de Hacienda</t>
  </si>
  <si>
    <t>Por el se reglamenta la afiliación y cotización de los trabajadores independientes a riesgos profesionales</t>
  </si>
  <si>
    <t>cotización de trabajadores independientes a riesgos profesionales</t>
  </si>
  <si>
    <t>2003</t>
  </si>
  <si>
    <t>Ley de carrera administrativa</t>
  </si>
  <si>
    <t>Unificada</t>
  </si>
  <si>
    <t>Unifica las instrucciones para la vigilancia, control y administración del sistema general de riesgos profesionales.</t>
  </si>
  <si>
    <t>Instrucciones a empleadores y ARP</t>
  </si>
  <si>
    <t>Formación en puestos de trabajo</t>
  </si>
  <si>
    <t>2005</t>
  </si>
  <si>
    <t>Por medio de la cual se adoptan medidas para prevenir, corregir y sancionar el acoso laboral y otros hostigamientos en el marco de las relaciones de trabajo</t>
  </si>
  <si>
    <t>Mecanismos de prevención de situaciones de Acoso laboral</t>
  </si>
  <si>
    <t xml:space="preserve">Por el cual se reglamenta la afiliación de los trabajadores independientes de manera colectiva al sistema de seguridad social integral </t>
  </si>
  <si>
    <t>Afiliación de trabajadores independientes de manera colectiva al sistema de seguridad</t>
  </si>
  <si>
    <t>x</t>
  </si>
  <si>
    <t>Por la cual se regula la práctica de evaluaciones médicas ocupacionales y el manejo y contenido de las historias clínicas ocupacionales.</t>
  </si>
  <si>
    <t>Manejo de historias clínicas</t>
  </si>
  <si>
    <t>Tabla de enfermedades</t>
  </si>
  <si>
    <t>Por el cual  se hacen algunas modificaciones en el sistema general de seguridad social  en  salud y  se dictan  otras disposiciones</t>
  </si>
  <si>
    <t xml:space="preserve">Reforma del  sistema de seguridad social </t>
  </si>
  <si>
    <t>SDH-000185</t>
  </si>
  <si>
    <t xml:space="preserve">Por la cual se reglamenta la capacitación y los programas de desarrollo integral  para los servidores de la Secretaría Distrital de Hacienda </t>
  </si>
  <si>
    <t>Capacitación y programas de desarrollo integral para la Secretaría distrital de Hacienda</t>
  </si>
  <si>
    <t>CONTROL DE CAMBIOS</t>
  </si>
  <si>
    <t>Código del Proceso</t>
  </si>
  <si>
    <t>Nombre del Proceso</t>
  </si>
  <si>
    <t>Fecha de solicitud del cambio</t>
  </si>
  <si>
    <t>Cambio solicitado</t>
  </si>
  <si>
    <t>Documento soporte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</si>
</sst>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dd/mm/yyyy;@"/>
    <numFmt numFmtId="165" formatCode="_ [$€-2]\ * #,##0.00_ ;_ [$€-2]\ * \-#,##0.00_ ;_ [$€-2]\ * &quot;-&quot;??_ "/>
  </numFmts>
  <fonts count="74">
    <font>
      <sz val="11"/>
      <color theme="1"/>
      <name val="Calibri"/>
      <family val="2"/>
      <scheme val="minor"/>
    </font>
    <font>
      <sz val="12"/>
      <color theme="1"/>
      <name val="Calibri"/>
      <family val="2"/>
      <scheme val="minor"/>
    </font>
    <font>
      <b/>
      <sz val="18"/>
      <name val="Calibri"/>
      <family val="2"/>
    </font>
    <font>
      <sz val="10"/>
      <name val="Arial"/>
      <family val="2"/>
    </font>
    <font>
      <b/>
      <sz val="10"/>
      <name val="Trebuchet MS"/>
      <family val="2"/>
    </font>
    <font>
      <sz val="11"/>
      <name val="Calibri"/>
      <family val="2"/>
      <scheme val="minor"/>
    </font>
    <font>
      <sz val="10"/>
      <color theme="1"/>
      <name val="Calibri"/>
      <family val="2"/>
    </font>
    <font>
      <b/>
      <sz val="14"/>
      <color theme="1"/>
      <name val="Calibri"/>
      <family val="2"/>
      <scheme val="minor"/>
    </font>
    <font>
      <b/>
      <sz val="11"/>
      <name val="Calibri"/>
      <family val="2"/>
      <scheme val="minor"/>
    </font>
    <font>
      <sz val="10"/>
      <name val="Calibri"/>
      <family val="2"/>
      <scheme val="minor"/>
    </font>
    <font>
      <sz val="10"/>
      <color theme="1"/>
      <name val="Calibri"/>
      <family val="2"/>
      <scheme val="minor"/>
    </font>
    <font>
      <b/>
      <sz val="16"/>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4"/>
      <name val="Calibri"/>
      <family val="2"/>
      <scheme val="minor"/>
    </font>
    <font>
      <sz val="10"/>
      <name val="Calibri"/>
      <family val="2"/>
      <scheme val="minor"/>
    </font>
    <font>
      <b/>
      <sz val="10"/>
      <name val="Calibri"/>
      <family val="2"/>
      <scheme val="minor"/>
    </font>
    <font>
      <sz val="11"/>
      <color theme="1"/>
      <name val="Calibri"/>
      <family val="2"/>
      <scheme val="minor"/>
    </font>
    <font>
      <sz val="11"/>
      <color theme="1" tint="0.499984740745262"/>
      <name val="Calibri"/>
      <family val="2"/>
      <scheme val="minor"/>
    </font>
    <font>
      <sz val="11"/>
      <color rgb="FF1D1D1D"/>
      <name val="Arial"/>
      <family val="2"/>
    </font>
    <font>
      <sz val="11"/>
      <color rgb="FF1D1D1D"/>
      <name val="Calibri"/>
      <family val="2"/>
      <scheme val="minor"/>
    </font>
    <font>
      <u/>
      <sz val="11"/>
      <color theme="10"/>
      <name val="Calibri"/>
      <family val="2"/>
      <scheme val="minor"/>
    </font>
    <font>
      <sz val="11"/>
      <name val="Calibri"/>
      <family val="2"/>
    </font>
    <font>
      <b/>
      <sz val="11"/>
      <color rgb="FF000000"/>
      <name val="Arial"/>
      <family val="2"/>
    </font>
    <font>
      <sz val="11"/>
      <color theme="1"/>
      <name val="Calibri"/>
      <family val="2"/>
    </font>
    <font>
      <sz val="10"/>
      <color rgb="FF000000"/>
      <name val="Arial"/>
      <family val="2"/>
    </font>
    <font>
      <b/>
      <sz val="11"/>
      <color rgb="FF333333"/>
      <name val="Calibri"/>
      <family val="2"/>
      <scheme val="minor"/>
    </font>
    <font>
      <b/>
      <sz val="11"/>
      <color rgb="FF337AB7"/>
      <name val="Calibri"/>
      <family val="2"/>
      <scheme val="minor"/>
    </font>
    <font>
      <sz val="11"/>
      <color rgb="FF333333"/>
      <name val="Calibri"/>
      <family val="2"/>
      <scheme val="minor"/>
    </font>
    <font>
      <b/>
      <i/>
      <sz val="11"/>
      <color rgb="FF333333"/>
      <name val="Calibri"/>
      <family val="2"/>
      <scheme val="minor"/>
    </font>
    <font>
      <u/>
      <sz val="11"/>
      <color indexed="12"/>
      <name val="Calibri"/>
      <family val="2"/>
      <scheme val="minor"/>
    </font>
    <font>
      <sz val="11"/>
      <color rgb="FF222222"/>
      <name val="Calibri"/>
      <family val="2"/>
      <scheme val="minor"/>
    </font>
    <font>
      <sz val="11"/>
      <color rgb="FF222222"/>
      <name val="Arial"/>
      <family val="2"/>
    </font>
    <font>
      <sz val="12"/>
      <color rgb="FF000000"/>
      <name val="Calibri"/>
      <family val="2"/>
      <scheme val="minor"/>
    </font>
    <font>
      <u/>
      <sz val="12"/>
      <color rgb="FF954F72"/>
      <name val="Calibri"/>
      <family val="2"/>
      <scheme val="minor"/>
    </font>
    <font>
      <sz val="11"/>
      <color rgb="FF000000"/>
      <name val="Calibri"/>
      <family val="2"/>
      <scheme val="minor"/>
    </font>
    <font>
      <sz val="11"/>
      <color rgb="FF4A4A4A"/>
      <name val="Calibri"/>
      <family val="2"/>
      <scheme val="minor"/>
    </font>
    <font>
      <sz val="9"/>
      <color rgb="FF444444"/>
      <name val="Trebuchet MS"/>
      <family val="2"/>
    </font>
    <font>
      <sz val="11"/>
      <color rgb="FF4DB052"/>
      <name val="Arial"/>
      <family val="2"/>
    </font>
    <font>
      <sz val="11"/>
      <color rgb="FF000000"/>
      <name val="Arial"/>
      <family val="2"/>
    </font>
    <font>
      <u/>
      <sz val="11"/>
      <name val="Calibri"/>
      <family val="2"/>
      <scheme val="minor"/>
    </font>
    <font>
      <sz val="11"/>
      <color rgb="FFFF0000"/>
      <name val="Calibri (Cuerpo)"/>
    </font>
    <font>
      <sz val="14"/>
      <color rgb="FFFF0000"/>
      <name val="Calibri"/>
      <family val="2"/>
      <scheme val="minor"/>
    </font>
    <font>
      <sz val="11"/>
      <color rgb="FF666666"/>
      <name val="Calibri"/>
      <family val="2"/>
      <scheme val="minor"/>
    </font>
    <font>
      <sz val="11"/>
      <color rgb="FF212529"/>
      <name val="Calibri"/>
      <family val="2"/>
      <scheme val="minor"/>
    </font>
    <font>
      <sz val="11"/>
      <color rgb="FF000000"/>
      <name val="TimesNewRomanPSMT"/>
    </font>
    <font>
      <sz val="11"/>
      <color rgb="FF161416"/>
      <name val="Calibri"/>
      <family val="2"/>
      <scheme val="minor"/>
    </font>
    <font>
      <sz val="11"/>
      <color rgb="FF333033"/>
      <name val="Calibri"/>
      <family val="2"/>
      <scheme val="minor"/>
    </font>
    <font>
      <sz val="11"/>
      <color rgb="FF4D4D4D"/>
      <name val="Calibri"/>
      <family val="2"/>
      <scheme val="minor"/>
    </font>
    <font>
      <sz val="11"/>
      <color rgb="FF666666"/>
      <name val="Merriweather"/>
    </font>
    <font>
      <b/>
      <sz val="9"/>
      <color rgb="FF000000"/>
      <name val="Tahoma"/>
      <family val="2"/>
    </font>
    <font>
      <sz val="9"/>
      <color rgb="FF000000"/>
      <name val="Tahoma"/>
      <family val="2"/>
    </font>
    <font>
      <sz val="12"/>
      <color theme="1"/>
      <name val="ArialMT"/>
    </font>
    <font>
      <sz val="12"/>
      <color rgb="FF4A6C6D"/>
      <name val="Arial"/>
      <family val="2"/>
    </font>
    <font>
      <b/>
      <sz val="12"/>
      <color rgb="FF000000"/>
      <name val="Arial"/>
      <family val="2"/>
    </font>
    <font>
      <b/>
      <sz val="12"/>
      <color theme="1"/>
      <name val="Century Gothic"/>
      <family val="1"/>
    </font>
    <font>
      <sz val="11"/>
      <color rgb="FF363435"/>
      <name val="Calibri"/>
      <family val="2"/>
      <scheme val="minor"/>
    </font>
    <font>
      <sz val="11"/>
      <color rgb="FF252525"/>
      <name val="Calibri"/>
      <family val="2"/>
      <scheme val="minor"/>
    </font>
    <font>
      <sz val="11"/>
      <color theme="1"/>
      <name val="Robotolight"/>
    </font>
    <font>
      <sz val="11"/>
      <color rgb="FF4DB052"/>
      <name val="Calibri"/>
      <family val="2"/>
      <scheme val="minor"/>
    </font>
    <font>
      <sz val="12"/>
      <color rgb="FF363435"/>
      <name val="Helvetica"/>
      <family val="2"/>
    </font>
    <font>
      <sz val="11"/>
      <color rgb="FF004C91"/>
      <name val="Calibri"/>
      <family val="2"/>
      <scheme val="minor"/>
    </font>
    <font>
      <sz val="11"/>
      <color rgb="FF343536"/>
      <name val="Merriweather"/>
    </font>
    <font>
      <sz val="11"/>
      <color rgb="FF343536"/>
      <name val="Calibri"/>
      <family val="2"/>
      <scheme val="minor"/>
    </font>
    <font>
      <sz val="11"/>
      <color rgb="FF4A6C6D"/>
      <name val="Calibri"/>
      <family val="2"/>
      <scheme val="minor"/>
    </font>
    <font>
      <sz val="14"/>
      <color rgb="FFFF0000"/>
      <name val="Calibri (Cuerpo)"/>
    </font>
    <font>
      <sz val="11"/>
      <color rgb="FF6D6D6D"/>
      <name val="Calibri"/>
      <family val="2"/>
      <scheme val="minor"/>
    </font>
    <font>
      <sz val="11"/>
      <color rgb="FF575757"/>
      <name val="Calibri"/>
      <family val="2"/>
      <scheme val="minor"/>
    </font>
    <font>
      <sz val="11"/>
      <color rgb="FF007BFF"/>
      <name val="Calibri"/>
      <family val="2"/>
      <scheme val="minor"/>
    </font>
    <font>
      <sz val="11"/>
      <color rgb="FFFF0000"/>
      <name val="Calibri"/>
      <family val="2"/>
      <scheme val="minor"/>
    </font>
    <font>
      <b/>
      <sz val="11"/>
      <color rgb="FF4D4D4D"/>
      <name val="Calibri"/>
      <family val="2"/>
      <scheme val="minor"/>
    </font>
    <font>
      <sz val="12"/>
      <color rgb="FF000000"/>
      <name val="Arial"/>
      <family val="2"/>
    </font>
    <font>
      <sz val="11"/>
      <color rgb="FF4B4B4B"/>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diagonal/>
    </border>
    <border>
      <left style="medium">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indexed="64"/>
      </left>
      <right/>
      <top style="medium">
        <color indexed="64"/>
      </top>
      <bottom/>
      <diagonal/>
    </border>
    <border>
      <left style="dotted">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12" fillId="0" borderId="0"/>
    <xf numFmtId="0" fontId="22" fillId="0" borderId="0" applyNumberFormat="0" applyFill="0" applyBorder="0" applyAlignment="0" applyProtection="0"/>
  </cellStyleXfs>
  <cellXfs count="233">
    <xf numFmtId="0" fontId="0" fillId="0" borderId="0" xfId="0"/>
    <xf numFmtId="0" fontId="5" fillId="0" borderId="0" xfId="0" applyFont="1" applyProtection="1">
      <protection locked="0"/>
    </xf>
    <xf numFmtId="0" fontId="5" fillId="0" borderId="0" xfId="0" applyFont="1"/>
    <xf numFmtId="0" fontId="0" fillId="0" borderId="0" xfId="0" applyProtection="1">
      <protection locked="0"/>
    </xf>
    <xf numFmtId="14" fontId="0" fillId="0" borderId="0" xfId="0" applyNumberFormat="1" applyProtection="1">
      <protection locked="0"/>
    </xf>
    <xf numFmtId="14" fontId="0" fillId="0" borderId="0" xfId="0" applyNumberFormat="1"/>
    <xf numFmtId="0" fontId="0" fillId="0" borderId="0" xfId="0" applyAlignment="1" applyProtection="1">
      <alignment wrapText="1"/>
      <protection locked="0"/>
    </xf>
    <xf numFmtId="0" fontId="0" fillId="0" borderId="0" xfId="0" applyAlignment="1">
      <alignment wrapText="1"/>
    </xf>
    <xf numFmtId="0" fontId="6" fillId="0" borderId="0" xfId="0" applyFont="1"/>
    <xf numFmtId="0" fontId="7" fillId="0" borderId="0" xfId="0" applyFont="1" applyAlignment="1">
      <alignment horizontal="center" vertical="center"/>
    </xf>
    <xf numFmtId="0" fontId="8" fillId="0" borderId="1" xfId="0" applyFont="1" applyBorder="1" applyAlignment="1" applyProtection="1">
      <alignment horizontal="center" vertical="center" wrapText="1"/>
      <protection locked="0"/>
    </xf>
    <xf numFmtId="164" fontId="8" fillId="0" borderId="1" xfId="0" applyNumberFormat="1" applyFont="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2" xfId="0" applyFont="1" applyBorder="1" applyAlignment="1">
      <alignment vertical="center" wrapText="1"/>
    </xf>
    <xf numFmtId="164" fontId="9"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14" fontId="10" fillId="0" borderId="2" xfId="0" applyNumberFormat="1" applyFont="1" applyBorder="1" applyAlignment="1">
      <alignment horizontal="center" vertical="center"/>
    </xf>
    <xf numFmtId="0" fontId="0" fillId="2" borderId="0" xfId="0" applyFill="1"/>
    <xf numFmtId="0" fontId="0" fillId="2" borderId="6" xfId="0" applyFill="1" applyBorder="1"/>
    <xf numFmtId="0" fontId="4" fillId="3" borderId="6" xfId="6" applyFont="1" applyFill="1" applyBorder="1" applyAlignment="1">
      <alignment horizontal="center" vertical="center" wrapText="1"/>
    </xf>
    <xf numFmtId="0" fontId="11" fillId="2" borderId="0" xfId="0" applyFont="1" applyFill="1"/>
    <xf numFmtId="0" fontId="12" fillId="2" borderId="0" xfId="8" applyFill="1"/>
    <xf numFmtId="0" fontId="12" fillId="6" borderId="0" xfId="8" applyFill="1"/>
    <xf numFmtId="0" fontId="14" fillId="2" borderId="17" xfId="0" applyFont="1" applyFill="1" applyBorder="1" applyAlignment="1">
      <alignment horizontal="left" vertical="center" wrapText="1"/>
    </xf>
    <xf numFmtId="0" fontId="0" fillId="2" borderId="18" xfId="0" applyFill="1" applyBorder="1" applyAlignment="1">
      <alignment horizontal="left" vertical="center" wrapText="1"/>
    </xf>
    <xf numFmtId="0" fontId="14" fillId="2" borderId="19" xfId="0" applyFont="1" applyFill="1" applyBorder="1" applyAlignment="1">
      <alignment horizontal="left" vertical="center" wrapText="1"/>
    </xf>
    <xf numFmtId="0" fontId="0" fillId="2" borderId="20" xfId="0" applyFill="1" applyBorder="1" applyAlignment="1">
      <alignment horizontal="left" vertical="center" wrapText="1"/>
    </xf>
    <xf numFmtId="0" fontId="14" fillId="2" borderId="21" xfId="0" applyFont="1" applyFill="1" applyBorder="1" applyAlignment="1">
      <alignment horizontal="left" vertical="center" wrapText="1"/>
    </xf>
    <xf numFmtId="0" fontId="0" fillId="2" borderId="22" xfId="0" applyFill="1" applyBorder="1" applyAlignment="1">
      <alignment horizontal="left" vertical="center" wrapText="1"/>
    </xf>
    <xf numFmtId="0" fontId="0" fillId="6" borderId="0" xfId="0" applyFill="1" applyAlignment="1">
      <alignment wrapText="1"/>
    </xf>
    <xf numFmtId="0" fontId="7" fillId="6" borderId="0" xfId="0" applyFont="1" applyFill="1" applyAlignment="1">
      <alignment horizontal="left" vertical="center" wrapText="1"/>
    </xf>
    <xf numFmtId="0" fontId="0" fillId="6" borderId="0" xfId="0" applyFill="1" applyAlignment="1">
      <alignment horizontal="left" vertical="center" wrapText="1"/>
    </xf>
    <xf numFmtId="0" fontId="13" fillId="4" borderId="1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2" fillId="0" borderId="12" xfId="0" applyFont="1" applyBorder="1" applyAlignment="1">
      <alignment horizontal="center" vertical="center"/>
    </xf>
    <xf numFmtId="0" fontId="14" fillId="7" borderId="13" xfId="0" applyFont="1" applyFill="1" applyBorder="1" applyAlignment="1">
      <alignment horizontal="center" vertical="center"/>
    </xf>
    <xf numFmtId="0" fontId="14" fillId="7" borderId="24" xfId="0" applyFont="1" applyFill="1" applyBorder="1" applyAlignment="1">
      <alignment horizontal="center" vertical="center"/>
    </xf>
    <xf numFmtId="0" fontId="14" fillId="7" borderId="14" xfId="0" applyFont="1" applyFill="1" applyBorder="1" applyAlignment="1">
      <alignment horizontal="center" vertical="center"/>
    </xf>
    <xf numFmtId="0" fontId="14" fillId="0" borderId="13" xfId="0" applyFont="1" applyBorder="1" applyAlignment="1">
      <alignment horizontal="right" vertical="center"/>
    </xf>
    <xf numFmtId="0" fontId="14" fillId="0" borderId="24" xfId="0" applyFont="1" applyBorder="1" applyAlignment="1">
      <alignment horizontal="center" vertical="center"/>
    </xf>
    <xf numFmtId="0" fontId="0" fillId="0" borderId="14" xfId="0" applyBorder="1"/>
    <xf numFmtId="0" fontId="12" fillId="0" borderId="37" xfId="0" applyFont="1" applyBorder="1" applyAlignment="1">
      <alignment horizontal="left" vertical="center"/>
    </xf>
    <xf numFmtId="0" fontId="12" fillId="0" borderId="38" xfId="0" applyFont="1" applyBorder="1" applyAlignment="1">
      <alignment horizontal="center" vertical="center"/>
    </xf>
    <xf numFmtId="0" fontId="12" fillId="0" borderId="39"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3" xfId="0" applyFont="1" applyBorder="1" applyAlignment="1">
      <alignment horizontal="center" vertical="center"/>
    </xf>
    <xf numFmtId="0" fontId="12" fillId="0" borderId="22" xfId="0" applyFont="1" applyBorder="1" applyAlignment="1">
      <alignment horizontal="left" vertical="center"/>
    </xf>
    <xf numFmtId="0" fontId="12" fillId="0" borderId="20" xfId="0" applyFont="1" applyBorder="1" applyAlignment="1">
      <alignment horizontal="center" vertical="center"/>
    </xf>
    <xf numFmtId="0" fontId="14" fillId="0" borderId="14" xfId="0" applyFont="1" applyBorder="1" applyAlignment="1">
      <alignment horizontal="center" vertical="center"/>
    </xf>
    <xf numFmtId="0" fontId="16" fillId="6" borderId="0" xfId="0" applyFont="1" applyFill="1" applyAlignment="1">
      <alignment wrapText="1"/>
    </xf>
    <xf numFmtId="0" fontId="18" fillId="6" borderId="0" xfId="0" applyFont="1" applyFill="1" applyAlignment="1">
      <alignment wrapText="1"/>
    </xf>
    <xf numFmtId="0" fontId="18" fillId="6" borderId="0" xfId="0" applyFont="1" applyFill="1" applyAlignment="1">
      <alignment horizontal="center" wrapText="1"/>
    </xf>
    <xf numFmtId="0" fontId="19" fillId="6" borderId="0" xfId="0" applyFont="1" applyFill="1" applyAlignment="1">
      <alignment wrapText="1"/>
    </xf>
    <xf numFmtId="0" fontId="18" fillId="5" borderId="0" xfId="0" applyFont="1" applyFill="1" applyAlignment="1">
      <alignment wrapText="1"/>
    </xf>
    <xf numFmtId="0" fontId="18" fillId="2"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justify" vertical="center" wrapText="1"/>
    </xf>
    <xf numFmtId="0" fontId="12" fillId="6" borderId="0" xfId="0" applyFont="1" applyFill="1" applyAlignment="1">
      <alignment wrapText="1"/>
    </xf>
    <xf numFmtId="0" fontId="24" fillId="2" borderId="0" xfId="0" applyFont="1" applyFill="1" applyAlignment="1">
      <alignment horizontal="center" vertical="center" wrapText="1"/>
    </xf>
    <xf numFmtId="0" fontId="25" fillId="2" borderId="0" xfId="0" applyFont="1" applyFill="1" applyAlignment="1">
      <alignment wrapText="1"/>
    </xf>
    <xf numFmtId="0" fontId="0" fillId="2" borderId="0" xfId="0" applyFill="1" applyAlignment="1">
      <alignment wrapText="1"/>
    </xf>
    <xf numFmtId="0" fontId="0" fillId="0" borderId="0" xfId="0" applyAlignment="1">
      <alignmen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xf>
    <xf numFmtId="49" fontId="5"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23" fillId="0" borderId="43" xfId="0" applyFont="1" applyBorder="1" applyAlignment="1">
      <alignment vertical="center" wrapText="1"/>
    </xf>
    <xf numFmtId="0" fontId="14" fillId="0" borderId="15" xfId="0" applyFont="1" applyBorder="1" applyAlignment="1">
      <alignment horizontal="center" vertical="center" wrapText="1"/>
    </xf>
    <xf numFmtId="0" fontId="13" fillId="0" borderId="40" xfId="0" applyFont="1" applyBorder="1" applyAlignment="1">
      <alignment horizontal="center" vertical="center" wrapText="1"/>
    </xf>
    <xf numFmtId="14" fontId="13" fillId="0" borderId="40" xfId="0" applyNumberFormat="1" applyFont="1" applyBorder="1" applyAlignment="1">
      <alignment horizontal="center" vertical="center" wrapText="1"/>
    </xf>
    <xf numFmtId="49" fontId="13" fillId="0" borderId="40" xfId="0" applyNumberFormat="1" applyFont="1" applyBorder="1" applyAlignment="1">
      <alignment horizontal="center" vertical="center" wrapText="1"/>
    </xf>
    <xf numFmtId="0" fontId="13"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justify" vertical="center" wrapText="1"/>
    </xf>
    <xf numFmtId="14" fontId="5"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vertical="center"/>
    </xf>
    <xf numFmtId="14" fontId="5" fillId="0" borderId="2" xfId="0" applyNumberFormat="1" applyFont="1" applyBorder="1" applyAlignment="1">
      <alignment horizontal="center" vertical="center"/>
    </xf>
    <xf numFmtId="0" fontId="5" fillId="0" borderId="2" xfId="0" applyFont="1" applyBorder="1" applyAlignment="1">
      <alignment horizontal="left" wrapText="1"/>
    </xf>
    <xf numFmtId="0" fontId="5" fillId="0" borderId="2" xfId="0" applyFont="1" applyBorder="1"/>
    <xf numFmtId="0" fontId="0" fillId="0" borderId="2" xfId="0" applyBorder="1" applyAlignment="1">
      <alignment horizontal="center" vertical="center" wrapText="1"/>
    </xf>
    <xf numFmtId="0" fontId="5" fillId="0" borderId="2" xfId="0" applyFont="1" applyBorder="1" applyAlignment="1">
      <alignment wrapText="1"/>
    </xf>
    <xf numFmtId="0" fontId="29" fillId="0" borderId="0" xfId="0" applyFont="1" applyAlignment="1">
      <alignment wrapText="1"/>
    </xf>
    <xf numFmtId="0" fontId="0" fillId="0" borderId="0" xfId="0" applyAlignment="1">
      <alignment horizontal="left" vertical="center" wrapText="1"/>
    </xf>
    <xf numFmtId="0" fontId="5" fillId="0" borderId="2" xfId="0" applyFont="1" applyBorder="1" applyAlignment="1">
      <alignment horizontal="right" vertical="center" wrapText="1"/>
    </xf>
    <xf numFmtId="0" fontId="24" fillId="0" borderId="0" xfId="0" applyFont="1" applyAlignment="1">
      <alignment horizontal="center" vertical="center"/>
    </xf>
    <xf numFmtId="0" fontId="43" fillId="0" borderId="2" xfId="0" applyFont="1" applyBorder="1" applyAlignment="1">
      <alignment horizontal="justify" vertical="center" wrapText="1"/>
    </xf>
    <xf numFmtId="0" fontId="44" fillId="0" borderId="0" xfId="0" applyFont="1" applyAlignment="1">
      <alignment wrapText="1"/>
    </xf>
    <xf numFmtId="0" fontId="23" fillId="0" borderId="2" xfId="0" applyFont="1" applyBorder="1" applyAlignment="1">
      <alignment vertical="center" wrapText="1"/>
    </xf>
    <xf numFmtId="0" fontId="45" fillId="0" borderId="0" xfId="0" applyFont="1" applyAlignment="1">
      <alignment wrapText="1"/>
    </xf>
    <xf numFmtId="0" fontId="46" fillId="0" borderId="0" xfId="0" applyFont="1" applyAlignment="1">
      <alignment wrapText="1"/>
    </xf>
    <xf numFmtId="0" fontId="36" fillId="0" borderId="0" xfId="0" applyFont="1" applyAlignment="1">
      <alignment wrapText="1"/>
    </xf>
    <xf numFmtId="0" fontId="49" fillId="0" borderId="0" xfId="0" applyFont="1" applyAlignment="1">
      <alignment wrapText="1"/>
    </xf>
    <xf numFmtId="0" fontId="50" fillId="0" borderId="0" xfId="0" applyFont="1"/>
    <xf numFmtId="0" fontId="12" fillId="0" borderId="2" xfId="0" applyFont="1" applyBorder="1" applyAlignment="1">
      <alignment horizontal="center" vertical="center" wrapText="1"/>
    </xf>
    <xf numFmtId="0" fontId="53" fillId="0" borderId="0" xfId="0" applyFont="1" applyAlignment="1">
      <alignment horizontal="center" wrapText="1"/>
    </xf>
    <xf numFmtId="0" fontId="53" fillId="0" borderId="0" xfId="0" applyFont="1" applyAlignment="1">
      <alignment horizontal="center" vertical="center" wrapText="1"/>
    </xf>
    <xf numFmtId="0" fontId="26" fillId="0" borderId="2" xfId="0" applyFont="1" applyBorder="1" applyAlignment="1">
      <alignment horizontal="center" vertical="center" wrapText="1"/>
    </xf>
    <xf numFmtId="0" fontId="55" fillId="0" borderId="0" xfId="0" applyFont="1" applyAlignment="1">
      <alignment wrapText="1"/>
    </xf>
    <xf numFmtId="0" fontId="8" fillId="0" borderId="2" xfId="0" applyFont="1" applyBorder="1" applyAlignment="1">
      <alignment horizontal="center" vertical="center" wrapText="1"/>
    </xf>
    <xf numFmtId="0" fontId="56" fillId="0" borderId="2" xfId="0" applyFont="1" applyBorder="1" applyAlignment="1">
      <alignment wrapText="1"/>
    </xf>
    <xf numFmtId="0" fontId="0" fillId="0" borderId="0" xfId="0" applyAlignment="1">
      <alignment horizontal="center" vertical="center" wrapText="1"/>
    </xf>
    <xf numFmtId="0" fontId="1" fillId="0" borderId="0" xfId="0" applyFont="1" applyAlignment="1">
      <alignment wrapText="1"/>
    </xf>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14" fontId="23" fillId="0" borderId="2" xfId="0" applyNumberFormat="1" applyFont="1" applyBorder="1" applyAlignment="1">
      <alignment horizontal="center" vertical="center" wrapText="1"/>
    </xf>
    <xf numFmtId="0" fontId="36" fillId="0" borderId="0" xfId="0" applyFont="1" applyAlignment="1">
      <alignment horizontal="left" vertical="center" wrapText="1"/>
    </xf>
    <xf numFmtId="0" fontId="5" fillId="0" borderId="49" xfId="0" applyFont="1" applyBorder="1" applyAlignment="1">
      <alignment vertical="center" wrapText="1"/>
    </xf>
    <xf numFmtId="0" fontId="36" fillId="0" borderId="2" xfId="0" applyFont="1" applyBorder="1" applyAlignment="1">
      <alignment wrapText="1"/>
    </xf>
    <xf numFmtId="0" fontId="0" fillId="0" borderId="2" xfId="0" applyBorder="1" applyAlignment="1">
      <alignment wrapText="1"/>
    </xf>
    <xf numFmtId="0" fontId="54" fillId="0" borderId="2" xfId="0" applyFont="1" applyBorder="1"/>
    <xf numFmtId="0" fontId="0" fillId="0" borderId="2" xfId="0" applyBorder="1"/>
    <xf numFmtId="0" fontId="5" fillId="0" borderId="50" xfId="0" applyFont="1" applyBorder="1" applyAlignment="1">
      <alignment vertical="center" wrapText="1"/>
    </xf>
    <xf numFmtId="0" fontId="59" fillId="0" borderId="0" xfId="0" applyFont="1" applyAlignment="1">
      <alignment wrapText="1"/>
    </xf>
    <xf numFmtId="0" fontId="57" fillId="0" borderId="0" xfId="0" applyFont="1" applyAlignment="1">
      <alignment wrapText="1"/>
    </xf>
    <xf numFmtId="0" fontId="23" fillId="0" borderId="50" xfId="0" applyFont="1" applyBorder="1" applyAlignment="1">
      <alignment vertical="center" wrapText="1"/>
    </xf>
    <xf numFmtId="0" fontId="0" fillId="0" borderId="51" xfId="0" applyBorder="1"/>
    <xf numFmtId="49" fontId="0" fillId="0" borderId="2" xfId="0" applyNumberFormat="1" applyBorder="1"/>
    <xf numFmtId="0" fontId="54" fillId="0" borderId="2" xfId="0" applyFont="1" applyBorder="1" applyAlignment="1">
      <alignment wrapText="1"/>
    </xf>
    <xf numFmtId="0" fontId="58" fillId="0" borderId="0" xfId="0" applyFont="1" applyAlignment="1">
      <alignment wrapText="1"/>
    </xf>
    <xf numFmtId="0" fontId="0" fillId="0" borderId="2" xfId="0" applyBorder="1" applyAlignment="1">
      <alignment horizontal="center" wrapText="1"/>
    </xf>
    <xf numFmtId="0" fontId="22" fillId="0" borderId="2" xfId="9" applyFill="1" applyBorder="1" applyAlignment="1">
      <alignment horizontal="left" vertical="top" wrapText="1"/>
    </xf>
    <xf numFmtId="0" fontId="36" fillId="0" borderId="2" xfId="0" applyFont="1" applyBorder="1" applyAlignment="1">
      <alignment horizontal="left" wrapText="1"/>
    </xf>
    <xf numFmtId="0" fontId="0" fillId="0" borderId="2" xfId="0" applyBorder="1" applyAlignment="1">
      <alignment horizontal="left" wrapText="1"/>
    </xf>
    <xf numFmtId="0" fontId="27" fillId="0" borderId="2" xfId="0" applyFont="1" applyBorder="1" applyAlignment="1">
      <alignment horizontal="center" wrapText="1"/>
    </xf>
    <xf numFmtId="0" fontId="12" fillId="0" borderId="2" xfId="9" applyFont="1" applyFill="1" applyBorder="1" applyAlignment="1">
      <alignment horizontal="left" vertical="center" wrapText="1"/>
    </xf>
    <xf numFmtId="0" fontId="12" fillId="0" borderId="2" xfId="9" applyFont="1" applyFill="1" applyBorder="1" applyAlignment="1">
      <alignment vertical="center" wrapText="1"/>
    </xf>
    <xf numFmtId="0" fontId="3" fillId="0" borderId="2" xfId="0" applyFont="1" applyBorder="1" applyAlignment="1">
      <alignment horizontal="justify" vertical="center" wrapText="1"/>
    </xf>
    <xf numFmtId="0" fontId="5" fillId="0" borderId="2" xfId="9" applyFont="1" applyFill="1" applyBorder="1" applyAlignment="1">
      <alignment vertical="center" wrapText="1"/>
    </xf>
    <xf numFmtId="0" fontId="31" fillId="0" borderId="2" xfId="9" applyFont="1" applyFill="1" applyBorder="1" applyAlignment="1">
      <alignment horizontal="center" vertical="center" wrapText="1"/>
    </xf>
    <xf numFmtId="0" fontId="5" fillId="0" borderId="2" xfId="0" applyFont="1" applyBorder="1" applyAlignment="1">
      <alignment horizontal="center" wrapText="1"/>
    </xf>
    <xf numFmtId="0" fontId="33" fillId="0" borderId="2" xfId="0" applyFont="1" applyBorder="1" applyAlignment="1">
      <alignment horizontal="center" wrapText="1"/>
    </xf>
    <xf numFmtId="0" fontId="29" fillId="0" borderId="2" xfId="0" applyFont="1" applyBorder="1" applyAlignment="1">
      <alignment horizontal="left" wrapText="1"/>
    </xf>
    <xf numFmtId="0" fontId="41" fillId="0" borderId="2" xfId="9" applyFont="1" applyFill="1" applyBorder="1" applyAlignment="1">
      <alignment horizontal="center" wrapText="1"/>
    </xf>
    <xf numFmtId="0" fontId="34" fillId="0" borderId="2" xfId="0" applyFont="1" applyBorder="1" applyAlignment="1">
      <alignment horizontal="center" wrapText="1"/>
    </xf>
    <xf numFmtId="0" fontId="36" fillId="0" borderId="2" xfId="0" applyFont="1" applyBorder="1" applyAlignment="1">
      <alignment horizontal="center" vertical="center" wrapText="1"/>
    </xf>
    <xf numFmtId="0" fontId="29" fillId="0" borderId="2" xfId="0" applyFont="1" applyBorder="1" applyAlignment="1">
      <alignment vertical="center" wrapText="1"/>
    </xf>
    <xf numFmtId="0" fontId="36" fillId="0" borderId="2" xfId="0" applyFont="1" applyBorder="1"/>
    <xf numFmtId="0" fontId="29" fillId="0" borderId="2" xfId="0" applyFont="1" applyBorder="1" applyAlignment="1">
      <alignment horizontal="center" vertical="center" wrapText="1"/>
    </xf>
    <xf numFmtId="0" fontId="37" fillId="0" borderId="2" xfId="0" applyFont="1" applyBorder="1" applyAlignment="1">
      <alignment vertical="center" wrapText="1"/>
    </xf>
    <xf numFmtId="0" fontId="0" fillId="0" borderId="2" xfId="0" applyBorder="1" applyAlignment="1">
      <alignment horizontal="justify" vertical="center"/>
    </xf>
    <xf numFmtId="0" fontId="32" fillId="0" borderId="2" xfId="0" applyFont="1" applyBorder="1" applyAlignment="1">
      <alignment horizontal="center" wrapText="1"/>
    </xf>
    <xf numFmtId="0" fontId="41" fillId="0" borderId="2" xfId="9" applyFont="1" applyFill="1" applyBorder="1" applyAlignment="1">
      <alignment vertical="center" wrapText="1"/>
    </xf>
    <xf numFmtId="0" fontId="61" fillId="0" borderId="0" xfId="0" applyFont="1" applyAlignment="1">
      <alignment wrapText="1"/>
    </xf>
    <xf numFmtId="0" fontId="64" fillId="0" borderId="0" xfId="0" applyFont="1" applyAlignment="1">
      <alignment wrapText="1"/>
    </xf>
    <xf numFmtId="0" fontId="19" fillId="0" borderId="52" xfId="0" applyFont="1" applyBorder="1" applyAlignment="1">
      <alignment horizontal="center" vertical="center" wrapText="1"/>
    </xf>
    <xf numFmtId="0" fontId="64" fillId="0" borderId="51" xfId="0" applyFont="1" applyBorder="1" applyAlignment="1">
      <alignment wrapText="1"/>
    </xf>
    <xf numFmtId="0" fontId="0" fillId="0" borderId="0" xfId="0" applyAlignment="1">
      <alignment horizontal="left" vertical="top" wrapText="1"/>
    </xf>
    <xf numFmtId="0" fontId="54" fillId="0" borderId="0" xfId="0" applyFont="1" applyAlignment="1">
      <alignment wrapText="1"/>
    </xf>
    <xf numFmtId="0" fontId="65" fillId="0" borderId="0" xfId="0" applyFont="1" applyAlignment="1">
      <alignment wrapText="1"/>
    </xf>
    <xf numFmtId="0" fontId="0" fillId="0" borderId="2" xfId="0" applyBorder="1" applyAlignment="1">
      <alignment horizontal="justify" vertical="center" wrapText="1"/>
    </xf>
    <xf numFmtId="14" fontId="0" fillId="0" borderId="2" xfId="0" applyNumberFormat="1" applyBorder="1" applyAlignment="1">
      <alignment wrapText="1"/>
    </xf>
    <xf numFmtId="0" fontId="12" fillId="0" borderId="2" xfId="0" applyFont="1" applyBorder="1" applyAlignment="1">
      <alignment wrapText="1"/>
    </xf>
    <xf numFmtId="0" fontId="67" fillId="0" borderId="0" xfId="0" applyFont="1" applyAlignment="1">
      <alignment wrapText="1"/>
    </xf>
    <xf numFmtId="0" fontId="65" fillId="0" borderId="2" xfId="0" applyFont="1" applyBorder="1" applyAlignment="1">
      <alignment wrapText="1"/>
    </xf>
    <xf numFmtId="0" fontId="64" fillId="0" borderId="2" xfId="0" applyFont="1" applyBorder="1" applyAlignment="1">
      <alignment wrapText="1"/>
    </xf>
    <xf numFmtId="0" fontId="63" fillId="0" borderId="2" xfId="0" applyFont="1" applyBorder="1" applyAlignment="1">
      <alignment wrapText="1"/>
    </xf>
    <xf numFmtId="0" fontId="68" fillId="0" borderId="2" xfId="0" applyFont="1" applyBorder="1" applyAlignment="1">
      <alignment wrapText="1"/>
    </xf>
    <xf numFmtId="0" fontId="68" fillId="0" borderId="0" xfId="0" applyFont="1" applyAlignment="1">
      <alignment wrapText="1"/>
    </xf>
    <xf numFmtId="0" fontId="70" fillId="0" borderId="2" xfId="0" applyFont="1" applyBorder="1" applyAlignment="1">
      <alignment horizontal="center" vertical="center" wrapText="1"/>
    </xf>
    <xf numFmtId="0" fontId="70" fillId="0" borderId="2" xfId="0" applyFont="1" applyBorder="1" applyAlignment="1">
      <alignment vertical="center" wrapText="1"/>
    </xf>
    <xf numFmtId="0" fontId="70" fillId="0" borderId="2" xfId="0" applyFont="1" applyBorder="1" applyAlignment="1">
      <alignment horizontal="left" vertical="center" wrapText="1"/>
    </xf>
    <xf numFmtId="14" fontId="70" fillId="0" borderId="2" xfId="0" applyNumberFormat="1" applyFont="1" applyBorder="1" applyAlignment="1">
      <alignment horizontal="center" vertical="center" wrapText="1"/>
    </xf>
    <xf numFmtId="0" fontId="71" fillId="0" borderId="0" xfId="0" applyFont="1" applyAlignment="1">
      <alignment vertical="center" wrapText="1"/>
    </xf>
    <xf numFmtId="0" fontId="72" fillId="0" borderId="0" xfId="0" applyFont="1" applyAlignment="1">
      <alignment wrapText="1"/>
    </xf>
    <xf numFmtId="0" fontId="5" fillId="0" borderId="2" xfId="0" applyFont="1" applyBorder="1" applyAlignment="1" applyProtection="1">
      <alignment vertical="center" wrapText="1"/>
      <protection locked="0"/>
    </xf>
    <xf numFmtId="0" fontId="36" fillId="0" borderId="2" xfId="0" applyFont="1" applyBorder="1" applyAlignment="1">
      <alignment vertical="center"/>
    </xf>
    <xf numFmtId="0" fontId="36" fillId="0" borderId="2" xfId="0" applyFont="1" applyBorder="1" applyAlignment="1">
      <alignment vertical="center" wrapText="1"/>
    </xf>
    <xf numFmtId="0" fontId="36" fillId="0" borderId="2" xfId="0" applyFont="1" applyBorder="1" applyAlignment="1">
      <alignment horizontal="justify" vertical="center"/>
    </xf>
    <xf numFmtId="0" fontId="0" fillId="0" borderId="2" xfId="0" applyBorder="1" applyAlignment="1">
      <alignment vertical="center" wrapText="1"/>
    </xf>
    <xf numFmtId="14" fontId="5" fillId="0" borderId="2" xfId="0" applyNumberFormat="1" applyFont="1" applyBorder="1" applyAlignment="1">
      <alignment vertical="center" wrapText="1"/>
    </xf>
    <xf numFmtId="0" fontId="0" fillId="0" borderId="2" xfId="0" applyBorder="1" applyAlignment="1">
      <alignment horizontal="left" vertical="center" wrapText="1"/>
    </xf>
    <xf numFmtId="0" fontId="38" fillId="0" borderId="2" xfId="0" applyFont="1" applyBorder="1" applyAlignment="1">
      <alignment horizontal="center" vertical="center" wrapText="1"/>
    </xf>
    <xf numFmtId="0" fontId="38" fillId="0" borderId="2" xfId="0" applyFont="1" applyBorder="1" applyAlignment="1">
      <alignment wrapText="1"/>
    </xf>
    <xf numFmtId="0" fontId="70" fillId="0" borderId="2" xfId="0" applyFont="1" applyBorder="1" applyAlignment="1">
      <alignment horizontal="justify" vertical="center" wrapText="1"/>
    </xf>
    <xf numFmtId="0" fontId="5" fillId="0" borderId="2" xfId="0" quotePrefix="1" applyFont="1" applyBorder="1" applyAlignment="1">
      <alignment horizontal="center" vertical="center" wrapText="1"/>
    </xf>
    <xf numFmtId="0" fontId="73" fillId="0" borderId="0" xfId="0" applyFont="1" applyAlignment="1">
      <alignment wrapText="1"/>
    </xf>
    <xf numFmtId="0" fontId="19" fillId="0" borderId="2" xfId="0" applyFont="1" applyBorder="1" applyAlignment="1">
      <alignment vertical="center" wrapText="1"/>
    </xf>
    <xf numFmtId="0" fontId="19" fillId="0" borderId="2" xfId="0" applyFont="1" applyBorder="1" applyAlignment="1">
      <alignment horizontal="justify" vertical="center" wrapText="1"/>
    </xf>
    <xf numFmtId="14" fontId="19" fillId="0" borderId="2" xfId="0" applyNumberFormat="1" applyFont="1" applyBorder="1" applyAlignment="1">
      <alignment horizontal="center" vertical="center" wrapText="1"/>
    </xf>
    <xf numFmtId="0" fontId="23" fillId="0" borderId="42" xfId="0" applyFont="1" applyBorder="1" applyAlignment="1">
      <alignment horizontal="center" vertical="center" wrapText="1"/>
    </xf>
    <xf numFmtId="0" fontId="23" fillId="0" borderId="41" xfId="0" applyFont="1" applyBorder="1" applyAlignment="1">
      <alignment horizontal="center" vertical="center" wrapText="1"/>
    </xf>
    <xf numFmtId="0" fontId="0" fillId="0" borderId="42" xfId="0" applyBorder="1" applyAlignment="1">
      <alignment wrapText="1"/>
    </xf>
    <xf numFmtId="0" fontId="0" fillId="0" borderId="46" xfId="0" applyBorder="1" applyAlignment="1">
      <alignment horizontal="center" vertical="center" wrapText="1"/>
    </xf>
    <xf numFmtId="14" fontId="23" fillId="0" borderId="42" xfId="0" applyNumberFormat="1" applyFont="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9" fillId="2" borderId="25" xfId="0" applyFont="1" applyFill="1" applyBorder="1" applyAlignment="1">
      <alignment horizontal="center" wrapText="1"/>
    </xf>
    <xf numFmtId="0" fontId="9" fillId="2" borderId="29" xfId="0" applyFont="1" applyFill="1" applyBorder="1" applyAlignment="1">
      <alignment horizontal="center" wrapText="1"/>
    </xf>
    <xf numFmtId="0" fontId="9" fillId="2" borderId="32"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9" fillId="2" borderId="35" xfId="0" applyFont="1" applyFill="1" applyBorder="1" applyAlignment="1">
      <alignment horizontal="center" vertical="center" wrapText="1"/>
    </xf>
    <xf numFmtId="0" fontId="17" fillId="2" borderId="26" xfId="0" applyFont="1" applyFill="1" applyBorder="1" applyAlignment="1">
      <alignment horizontal="left" vertical="center" wrapText="1"/>
    </xf>
    <xf numFmtId="0" fontId="17" fillId="2" borderId="27" xfId="0" applyFont="1" applyFill="1" applyBorder="1" applyAlignment="1">
      <alignment horizontal="left"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1" xfId="0" applyFont="1" applyFill="1" applyBorder="1" applyAlignment="1">
      <alignment horizontal="center" vertical="center" wrapText="1"/>
    </xf>
    <xf numFmtId="14" fontId="9" fillId="2" borderId="10" xfId="0" applyNumberFormat="1" applyFont="1" applyFill="1" applyBorder="1" applyAlignment="1">
      <alignment horizontal="center" vertical="center" wrapText="1"/>
    </xf>
    <xf numFmtId="14" fontId="9" fillId="2" borderId="11" xfId="0" applyNumberFormat="1" applyFont="1" applyFill="1" applyBorder="1" applyAlignment="1">
      <alignment horizontal="center" vertical="center" wrapText="1"/>
    </xf>
    <xf numFmtId="14" fontId="9" fillId="2" borderId="30" xfId="0" applyNumberFormat="1" applyFont="1" applyFill="1" applyBorder="1" applyAlignment="1">
      <alignment horizontal="center" vertical="center" wrapText="1"/>
    </xf>
    <xf numFmtId="0" fontId="2" fillId="0" borderId="0" xfId="0" applyFont="1" applyAlignment="1">
      <alignment horizontal="left"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23" fillId="0" borderId="42" xfId="0" applyFont="1" applyBorder="1" applyAlignment="1">
      <alignment vertical="center" wrapText="1"/>
    </xf>
    <xf numFmtId="0" fontId="23" fillId="0" borderId="45" xfId="0" applyFont="1" applyBorder="1" applyAlignment="1">
      <alignment horizontal="center" vertical="center" wrapText="1"/>
    </xf>
    <xf numFmtId="0" fontId="23" fillId="0" borderId="42" xfId="0" applyFont="1" applyBorder="1" applyAlignment="1">
      <alignment horizontal="left" vertical="center" wrapText="1"/>
    </xf>
    <xf numFmtId="0" fontId="26" fillId="0" borderId="0" xfId="0" applyFont="1" applyAlignment="1">
      <alignment vertical="center" wrapText="1"/>
    </xf>
    <xf numFmtId="0" fontId="26" fillId="0" borderId="0" xfId="0" applyFont="1" applyAlignment="1">
      <alignment horizontal="center" vertical="center" wrapText="1"/>
    </xf>
    <xf numFmtId="0" fontId="23" fillId="0" borderId="44" xfId="0" applyFont="1" applyBorder="1" applyAlignment="1">
      <alignment horizontal="left" vertical="center" wrapText="1"/>
    </xf>
    <xf numFmtId="0" fontId="23" fillId="0" borderId="46" xfId="0" applyFont="1" applyBorder="1" applyAlignment="1">
      <alignment horizontal="center" vertical="center" wrapText="1"/>
    </xf>
  </cellXfs>
  <cellStyles count="10">
    <cellStyle name="Euro" xfId="1" xr:uid="{00000000-0005-0000-0000-000000000000}"/>
    <cellStyle name="Euro 2" xfId="2" xr:uid="{00000000-0005-0000-0000-000001000000}"/>
    <cellStyle name="Euro 3" xfId="3" xr:uid="{00000000-0005-0000-0000-000002000000}"/>
    <cellStyle name="Euro 4" xfId="4" xr:uid="{00000000-0005-0000-0000-000003000000}"/>
    <cellStyle name="Hipervínculo" xfId="9" builtinId="8"/>
    <cellStyle name="Millares 2" xfId="5" xr:uid="{00000000-0005-0000-0000-000004000000}"/>
    <cellStyle name="Normal" xfId="0" builtinId="0"/>
    <cellStyle name="Normal 2" xfId="6" xr:uid="{00000000-0005-0000-0000-000006000000}"/>
    <cellStyle name="Normal 5" xfId="8" xr:uid="{00000000-0005-0000-0000-000007000000}"/>
    <cellStyle name="Porcentual 2" xfId="7" xr:uid="{00000000-0005-0000-0000-000008000000}"/>
  </cellStyles>
  <dxfs count="17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customXml" Target="../customXml/item3.xml"/><Relationship Id="rId21" Type="http://schemas.openxmlformats.org/officeDocument/2006/relationships/externalLink" Target="externalLinks/externalLink15.xml"/><Relationship Id="rId34"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sharedStrings" Target="sharedStrings.xml"/><Relationship Id="rId8" Type="http://schemas.openxmlformats.org/officeDocument/2006/relationships/externalLink" Target="externalLinks/externalLink2.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10585</xdr:colOff>
      <xdr:row>0</xdr:row>
      <xdr:rowOff>31750</xdr:rowOff>
    </xdr:from>
    <xdr:to>
      <xdr:col>5</xdr:col>
      <xdr:colOff>105835</xdr:colOff>
      <xdr:row>9</xdr:row>
      <xdr:rowOff>165099</xdr:rowOff>
    </xdr:to>
    <xdr:sp macro="" textlink="">
      <xdr:nvSpPr>
        <xdr:cNvPr id="2" name="Rectángulo 1">
          <a:extLst>
            <a:ext uri="{FF2B5EF4-FFF2-40B4-BE49-F238E27FC236}">
              <a16:creationId xmlns:a16="http://schemas.microsoft.com/office/drawing/2014/main" id="{3FD6433C-395A-4F34-816F-441F66781250}"/>
            </a:ext>
          </a:extLst>
        </xdr:cNvPr>
        <xdr:cNvSpPr/>
      </xdr:nvSpPr>
      <xdr:spPr>
        <a:xfrm>
          <a:off x="10585" y="31750"/>
          <a:ext cx="9144000" cy="68579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latin typeface="Arial" panose="020B0604020202020204" pitchFamily="34" charset="0"/>
            <a:cs typeface="Arial" panose="020B0604020202020204" pitchFamily="34" charset="0"/>
          </a:endParaRPr>
        </a:p>
      </xdr:txBody>
    </xdr:sp>
    <xdr:clientData/>
  </xdr:twoCellAnchor>
  <xdr:twoCellAnchor>
    <xdr:from>
      <xdr:col>0</xdr:col>
      <xdr:colOff>4769709</xdr:colOff>
      <xdr:row>0</xdr:row>
      <xdr:rowOff>366695</xdr:rowOff>
    </xdr:from>
    <xdr:to>
      <xdr:col>5</xdr:col>
      <xdr:colOff>20833</xdr:colOff>
      <xdr:row>0</xdr:row>
      <xdr:rowOff>889915</xdr:rowOff>
    </xdr:to>
    <xdr:sp macro="" textlink="">
      <xdr:nvSpPr>
        <xdr:cNvPr id="3" name="CuadroTexto 7">
          <a:extLst>
            <a:ext uri="{FF2B5EF4-FFF2-40B4-BE49-F238E27FC236}">
              <a16:creationId xmlns:a16="http://schemas.microsoft.com/office/drawing/2014/main" id="{34CDB424-D83A-45DB-B304-F4379D873B88}"/>
            </a:ext>
          </a:extLst>
        </xdr:cNvPr>
        <xdr:cNvSpPr txBox="1"/>
      </xdr:nvSpPr>
      <xdr:spPr>
        <a:xfrm>
          <a:off x="4769709" y="366695"/>
          <a:ext cx="4299874" cy="52322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b="1" i="1">
              <a:latin typeface="Arial" panose="020B0604020202020204" pitchFamily="34" charset="0"/>
              <a:cs typeface="Arial" panose="020B0604020202020204" pitchFamily="34" charset="0"/>
            </a:rPr>
            <a:t>Región Administrativa y de Planeación Especial </a:t>
          </a:r>
        </a:p>
        <a:p>
          <a:pPr algn="ctr"/>
          <a:r>
            <a:rPr lang="es-CO" sz="1400" b="1" i="1">
              <a:latin typeface="Arial" panose="020B0604020202020204" pitchFamily="34" charset="0"/>
              <a:cs typeface="Arial" panose="020B0604020202020204" pitchFamily="34" charset="0"/>
            </a:rPr>
            <a:t>RAPE Región Central</a:t>
          </a:r>
        </a:p>
      </xdr:txBody>
    </xdr:sp>
    <xdr:clientData/>
  </xdr:twoCellAnchor>
  <xdr:twoCellAnchor>
    <xdr:from>
      <xdr:col>0</xdr:col>
      <xdr:colOff>0</xdr:colOff>
      <xdr:row>0</xdr:row>
      <xdr:rowOff>0</xdr:rowOff>
    </xdr:from>
    <xdr:to>
      <xdr:col>2</xdr:col>
      <xdr:colOff>725446</xdr:colOff>
      <xdr:row>9</xdr:row>
      <xdr:rowOff>133350</xdr:rowOff>
    </xdr:to>
    <xdr:grpSp>
      <xdr:nvGrpSpPr>
        <xdr:cNvPr id="4" name="Grupo 3">
          <a:extLst>
            <a:ext uri="{FF2B5EF4-FFF2-40B4-BE49-F238E27FC236}">
              <a16:creationId xmlns:a16="http://schemas.microsoft.com/office/drawing/2014/main" id="{0E1BF2C8-D2E4-44B1-9551-9933BBBED9A6}"/>
            </a:ext>
          </a:extLst>
        </xdr:cNvPr>
        <xdr:cNvGrpSpPr/>
      </xdr:nvGrpSpPr>
      <xdr:grpSpPr>
        <a:xfrm>
          <a:off x="0" y="0"/>
          <a:ext cx="7488196" cy="6858000"/>
          <a:chOff x="-1" y="0"/>
          <a:chExt cx="7488196" cy="6858000"/>
        </a:xfrm>
      </xdr:grpSpPr>
      <xdr:sp macro="" textlink="">
        <xdr:nvSpPr>
          <xdr:cNvPr id="5" name="Rectángulo 4">
            <a:extLst>
              <a:ext uri="{FF2B5EF4-FFF2-40B4-BE49-F238E27FC236}">
                <a16:creationId xmlns:a16="http://schemas.microsoft.com/office/drawing/2014/main" id="{B70C5852-8DFD-476D-928E-D5D5E3C34057}"/>
              </a:ext>
            </a:extLst>
          </xdr:cNvPr>
          <xdr:cNvSpPr/>
        </xdr:nvSpPr>
        <xdr:spPr>
          <a:xfrm>
            <a:off x="-1" y="0"/>
            <a:ext cx="790635" cy="6858000"/>
          </a:xfrm>
          <a:prstGeom prst="rect">
            <a:avLst/>
          </a:prstGeom>
          <a:solidFill>
            <a:srgbClr val="4472C4">
              <a:lumMod val="75000"/>
            </a:srgbClr>
          </a:solidFill>
          <a:ln w="12700" cap="flat" cmpd="sng" algn="ctr">
            <a:noFill/>
            <a:prstDash val="solid"/>
            <a:miter lim="800000"/>
          </a:ln>
          <a:effectLst/>
        </xdr:spPr>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s-CO"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sp macro="" textlink="">
        <xdr:nvSpPr>
          <xdr:cNvPr id="6" name="Redondear rectángulo de esquina diagonal 4">
            <a:extLst>
              <a:ext uri="{FF2B5EF4-FFF2-40B4-BE49-F238E27FC236}">
                <a16:creationId xmlns:a16="http://schemas.microsoft.com/office/drawing/2014/main" id="{A7E171EE-51C7-4936-9AA7-555A1A89DE42}"/>
              </a:ext>
            </a:extLst>
          </xdr:cNvPr>
          <xdr:cNvSpPr/>
        </xdr:nvSpPr>
        <xdr:spPr>
          <a:xfrm>
            <a:off x="0" y="2290119"/>
            <a:ext cx="7488195" cy="1400431"/>
          </a:xfrm>
          <a:custGeom>
            <a:avLst/>
            <a:gdLst>
              <a:gd name="connsiteX0" fmla="*/ 529217 w 5544065"/>
              <a:gd name="connsiteY0" fmla="*/ 0 h 1058433"/>
              <a:gd name="connsiteX1" fmla="*/ 5544065 w 5544065"/>
              <a:gd name="connsiteY1" fmla="*/ 0 h 1058433"/>
              <a:gd name="connsiteX2" fmla="*/ 5544065 w 5544065"/>
              <a:gd name="connsiteY2" fmla="*/ 0 h 1058433"/>
              <a:gd name="connsiteX3" fmla="*/ 5544065 w 5544065"/>
              <a:gd name="connsiteY3" fmla="*/ 529217 h 1058433"/>
              <a:gd name="connsiteX4" fmla="*/ 5014848 w 5544065"/>
              <a:gd name="connsiteY4" fmla="*/ 1058434 h 1058433"/>
              <a:gd name="connsiteX5" fmla="*/ 0 w 5544065"/>
              <a:gd name="connsiteY5" fmla="*/ 1058433 h 1058433"/>
              <a:gd name="connsiteX6" fmla="*/ 0 w 5544065"/>
              <a:gd name="connsiteY6" fmla="*/ 1058433 h 1058433"/>
              <a:gd name="connsiteX7" fmla="*/ 0 w 5544065"/>
              <a:gd name="connsiteY7" fmla="*/ 529217 h 1058433"/>
              <a:gd name="connsiteX8" fmla="*/ 529217 w 5544065"/>
              <a:gd name="connsiteY8" fmla="*/ 0 h 1058433"/>
              <a:gd name="connsiteX0" fmla="*/ 652784 w 5544065"/>
              <a:gd name="connsiteY0" fmla="*/ 0 h 1074910"/>
              <a:gd name="connsiteX1" fmla="*/ 5544065 w 5544065"/>
              <a:gd name="connsiteY1" fmla="*/ 16476 h 1074910"/>
              <a:gd name="connsiteX2" fmla="*/ 5544065 w 5544065"/>
              <a:gd name="connsiteY2" fmla="*/ 16476 h 1074910"/>
              <a:gd name="connsiteX3" fmla="*/ 5544065 w 5544065"/>
              <a:gd name="connsiteY3" fmla="*/ 545693 h 1074910"/>
              <a:gd name="connsiteX4" fmla="*/ 5014848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544065 w 5544065"/>
              <a:gd name="connsiteY3" fmla="*/ 553930 h 1074910"/>
              <a:gd name="connsiteX4" fmla="*/ 5014848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91386"/>
              <a:gd name="connsiteX1" fmla="*/ 5544065 w 5544065"/>
              <a:gd name="connsiteY1" fmla="*/ 16476 h 1091386"/>
              <a:gd name="connsiteX2" fmla="*/ 5544065 w 5544065"/>
              <a:gd name="connsiteY2" fmla="*/ 16476 h 1091386"/>
              <a:gd name="connsiteX3" fmla="*/ 5544065 w 5544065"/>
              <a:gd name="connsiteY3" fmla="*/ 553930 h 1091386"/>
              <a:gd name="connsiteX4" fmla="*/ 4553529 w 5544065"/>
              <a:gd name="connsiteY4" fmla="*/ 1091386 h 1091386"/>
              <a:gd name="connsiteX5" fmla="*/ 0 w 5544065"/>
              <a:gd name="connsiteY5" fmla="*/ 1074909 h 1091386"/>
              <a:gd name="connsiteX6" fmla="*/ 0 w 5544065"/>
              <a:gd name="connsiteY6" fmla="*/ 1074909 h 1091386"/>
              <a:gd name="connsiteX7" fmla="*/ 0 w 5544065"/>
              <a:gd name="connsiteY7" fmla="*/ 545693 h 1091386"/>
              <a:gd name="connsiteX8" fmla="*/ 652784 w 5544065"/>
              <a:gd name="connsiteY8" fmla="*/ 0 h 1091386"/>
              <a:gd name="connsiteX0" fmla="*/ 652784 w 5544065"/>
              <a:gd name="connsiteY0" fmla="*/ 0 h 1091386"/>
              <a:gd name="connsiteX1" fmla="*/ 5544065 w 5544065"/>
              <a:gd name="connsiteY1" fmla="*/ 16476 h 1091386"/>
              <a:gd name="connsiteX2" fmla="*/ 5544065 w 5544065"/>
              <a:gd name="connsiteY2" fmla="*/ 16476 h 1091386"/>
              <a:gd name="connsiteX3" fmla="*/ 5486400 w 5544065"/>
              <a:gd name="connsiteY3" fmla="*/ 273843 h 1091386"/>
              <a:gd name="connsiteX4" fmla="*/ 4553529 w 5544065"/>
              <a:gd name="connsiteY4" fmla="*/ 1091386 h 1091386"/>
              <a:gd name="connsiteX5" fmla="*/ 0 w 5544065"/>
              <a:gd name="connsiteY5" fmla="*/ 1074909 h 1091386"/>
              <a:gd name="connsiteX6" fmla="*/ 0 w 5544065"/>
              <a:gd name="connsiteY6" fmla="*/ 1074909 h 1091386"/>
              <a:gd name="connsiteX7" fmla="*/ 0 w 5544065"/>
              <a:gd name="connsiteY7" fmla="*/ 545693 h 1091386"/>
              <a:gd name="connsiteX8" fmla="*/ 652784 w 5544065"/>
              <a:gd name="connsiteY8" fmla="*/ 0 h 1091386"/>
              <a:gd name="connsiteX0" fmla="*/ 652784 w 5544065"/>
              <a:gd name="connsiteY0" fmla="*/ 0 h 1074910"/>
              <a:gd name="connsiteX1" fmla="*/ 5544065 w 5544065"/>
              <a:gd name="connsiteY1" fmla="*/ 16476 h 1074910"/>
              <a:gd name="connsiteX2" fmla="*/ 5544065 w 5544065"/>
              <a:gd name="connsiteY2" fmla="*/ 16476 h 1074910"/>
              <a:gd name="connsiteX3" fmla="*/ 5486400 w 5544065"/>
              <a:gd name="connsiteY3" fmla="*/ 273843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511114 w 5544065"/>
              <a:gd name="connsiteY3" fmla="*/ 265606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486400 w 5544065"/>
              <a:gd name="connsiteY3" fmla="*/ 249130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486400 w 5544065"/>
              <a:gd name="connsiteY3" fmla="*/ 249130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52270"/>
              <a:gd name="connsiteY0" fmla="*/ 0 h 1074910"/>
              <a:gd name="connsiteX1" fmla="*/ 5544065 w 5552270"/>
              <a:gd name="connsiteY1" fmla="*/ 16476 h 1074910"/>
              <a:gd name="connsiteX2" fmla="*/ 5544065 w 5552270"/>
              <a:gd name="connsiteY2" fmla="*/ 16476 h 1074910"/>
              <a:gd name="connsiteX3" fmla="*/ 5519351 w 5552270"/>
              <a:gd name="connsiteY3" fmla="*/ 282081 h 1074910"/>
              <a:gd name="connsiteX4" fmla="*/ 4454675 w 5552270"/>
              <a:gd name="connsiteY4" fmla="*/ 1074910 h 1074910"/>
              <a:gd name="connsiteX5" fmla="*/ 0 w 5552270"/>
              <a:gd name="connsiteY5" fmla="*/ 1074909 h 1074910"/>
              <a:gd name="connsiteX6" fmla="*/ 0 w 5552270"/>
              <a:gd name="connsiteY6" fmla="*/ 1074909 h 1074910"/>
              <a:gd name="connsiteX7" fmla="*/ 0 w 5552270"/>
              <a:gd name="connsiteY7" fmla="*/ 545693 h 1074910"/>
              <a:gd name="connsiteX8" fmla="*/ 652784 w 5552270"/>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494638 w 5544065"/>
              <a:gd name="connsiteY3" fmla="*/ 397411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502876 w 5544065"/>
              <a:gd name="connsiteY3" fmla="*/ 356222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52271"/>
              <a:gd name="connsiteY0" fmla="*/ 0 h 1074910"/>
              <a:gd name="connsiteX1" fmla="*/ 5544065 w 5552271"/>
              <a:gd name="connsiteY1" fmla="*/ 16476 h 1074910"/>
              <a:gd name="connsiteX2" fmla="*/ 5544065 w 5552271"/>
              <a:gd name="connsiteY2" fmla="*/ 16476 h 1074910"/>
              <a:gd name="connsiteX3" fmla="*/ 5519352 w 5552271"/>
              <a:gd name="connsiteY3" fmla="*/ 347984 h 1074910"/>
              <a:gd name="connsiteX4" fmla="*/ 4454675 w 5552271"/>
              <a:gd name="connsiteY4" fmla="*/ 1074910 h 1074910"/>
              <a:gd name="connsiteX5" fmla="*/ 0 w 5552271"/>
              <a:gd name="connsiteY5" fmla="*/ 1074909 h 1074910"/>
              <a:gd name="connsiteX6" fmla="*/ 0 w 5552271"/>
              <a:gd name="connsiteY6" fmla="*/ 1074909 h 1074910"/>
              <a:gd name="connsiteX7" fmla="*/ 0 w 5552271"/>
              <a:gd name="connsiteY7" fmla="*/ 545693 h 1074910"/>
              <a:gd name="connsiteX8" fmla="*/ 652784 w 5552271"/>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519352 w 5544065"/>
              <a:gd name="connsiteY3" fmla="*/ 347984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519352 w 5544065"/>
              <a:gd name="connsiteY3" fmla="*/ 347984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362833 w 5544065"/>
              <a:gd name="connsiteY3" fmla="*/ 545692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362833 w 5544065"/>
              <a:gd name="connsiteY3" fmla="*/ 545692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362833 w 5544065"/>
              <a:gd name="connsiteY3" fmla="*/ 545692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379309 w 5544065"/>
              <a:gd name="connsiteY3" fmla="*/ 471552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379309 w 5544065"/>
              <a:gd name="connsiteY3" fmla="*/ 471552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419386 w 5544065"/>
              <a:gd name="connsiteY3" fmla="*/ 401999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486183 w 5544065"/>
              <a:gd name="connsiteY3" fmla="*/ 224955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466145 w 5544065"/>
              <a:gd name="connsiteY3" fmla="*/ 231278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429551 w 5544065"/>
              <a:gd name="connsiteY3" fmla="*/ 307154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429551 w 5544065"/>
              <a:gd name="connsiteY3" fmla="*/ 307154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399056 w 5544065"/>
              <a:gd name="connsiteY3" fmla="*/ 307154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 name="connsiteX0" fmla="*/ 652784 w 5544065"/>
              <a:gd name="connsiteY0" fmla="*/ 0 h 1074910"/>
              <a:gd name="connsiteX1" fmla="*/ 5544065 w 5544065"/>
              <a:gd name="connsiteY1" fmla="*/ 16476 h 1074910"/>
              <a:gd name="connsiteX2" fmla="*/ 5544065 w 5544065"/>
              <a:gd name="connsiteY2" fmla="*/ 16476 h 1074910"/>
              <a:gd name="connsiteX3" fmla="*/ 5399056 w 5544065"/>
              <a:gd name="connsiteY3" fmla="*/ 307154 h 1074910"/>
              <a:gd name="connsiteX4" fmla="*/ 4454675 w 5544065"/>
              <a:gd name="connsiteY4" fmla="*/ 1074910 h 1074910"/>
              <a:gd name="connsiteX5" fmla="*/ 0 w 5544065"/>
              <a:gd name="connsiteY5" fmla="*/ 1074909 h 1074910"/>
              <a:gd name="connsiteX6" fmla="*/ 0 w 5544065"/>
              <a:gd name="connsiteY6" fmla="*/ 1074909 h 1074910"/>
              <a:gd name="connsiteX7" fmla="*/ 0 w 5544065"/>
              <a:gd name="connsiteY7" fmla="*/ 545693 h 1074910"/>
              <a:gd name="connsiteX8" fmla="*/ 652784 w 5544065"/>
              <a:gd name="connsiteY8" fmla="*/ 0 h 10749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544065" h="1074910">
                <a:moveTo>
                  <a:pt x="652784" y="0"/>
                </a:moveTo>
                <a:lnTo>
                  <a:pt x="5544065" y="16476"/>
                </a:lnTo>
                <a:lnTo>
                  <a:pt x="5544065" y="16476"/>
                </a:lnTo>
                <a:cubicBezTo>
                  <a:pt x="5524843" y="94027"/>
                  <a:pt x="5457012" y="213127"/>
                  <a:pt x="5399056" y="307154"/>
                </a:cubicBezTo>
                <a:cubicBezTo>
                  <a:pt x="5151052" y="716498"/>
                  <a:pt x="4746953" y="1074910"/>
                  <a:pt x="4454675" y="1074910"/>
                </a:cubicBezTo>
                <a:lnTo>
                  <a:pt x="0" y="1074909"/>
                </a:lnTo>
                <a:lnTo>
                  <a:pt x="0" y="1074909"/>
                </a:lnTo>
                <a:lnTo>
                  <a:pt x="0" y="545693"/>
                </a:lnTo>
                <a:cubicBezTo>
                  <a:pt x="0" y="253415"/>
                  <a:pt x="360506" y="0"/>
                  <a:pt x="652784" y="0"/>
                </a:cubicBezTo>
                <a:close/>
              </a:path>
            </a:pathLst>
          </a:custGeom>
          <a:solidFill>
            <a:srgbClr val="4472C4">
              <a:lumMod val="75000"/>
            </a:srgbClr>
          </a:solidFill>
          <a:ln w="12700" cap="flat" cmpd="sng" algn="ctr">
            <a:noFill/>
            <a:prstDash val="solid"/>
            <a:miter lim="800000"/>
          </a:ln>
          <a:effectLst/>
        </xdr:spPr>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CO" sz="2400" b="1" i="0" u="none" strike="noStrike" kern="120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NORMOGRAMA</a:t>
            </a:r>
          </a:p>
        </xdr:txBody>
      </xdr:sp>
    </xdr:grpSp>
    <xdr:clientData/>
  </xdr:twoCellAnchor>
  <xdr:twoCellAnchor editAs="oneCell">
    <xdr:from>
      <xdr:col>0</xdr:col>
      <xdr:colOff>1132416</xdr:colOff>
      <xdr:row>0</xdr:row>
      <xdr:rowOff>343603</xdr:rowOff>
    </xdr:from>
    <xdr:to>
      <xdr:col>0</xdr:col>
      <xdr:colOff>2301054</xdr:colOff>
      <xdr:row>0</xdr:row>
      <xdr:rowOff>989895</xdr:rowOff>
    </xdr:to>
    <xdr:pic>
      <xdr:nvPicPr>
        <xdr:cNvPr id="8" name="Imagen 7">
          <a:extLst>
            <a:ext uri="{FF2B5EF4-FFF2-40B4-BE49-F238E27FC236}">
              <a16:creationId xmlns:a16="http://schemas.microsoft.com/office/drawing/2014/main" id="{4038AF01-37E5-4742-986A-8D623E3DC3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416" y="343603"/>
          <a:ext cx="1168638" cy="646292"/>
        </a:xfrm>
        <a:prstGeom prst="rect">
          <a:avLst/>
        </a:prstGeom>
      </xdr:spPr>
    </xdr:pic>
    <xdr:clientData/>
  </xdr:twoCellAnchor>
  <xdr:twoCellAnchor editAs="oneCell">
    <xdr:from>
      <xdr:col>0</xdr:col>
      <xdr:colOff>5291667</xdr:colOff>
      <xdr:row>0</xdr:row>
      <xdr:rowOff>3974336</xdr:rowOff>
    </xdr:from>
    <xdr:to>
      <xdr:col>4</xdr:col>
      <xdr:colOff>479845</xdr:colOff>
      <xdr:row>8</xdr:row>
      <xdr:rowOff>48684</xdr:rowOff>
    </xdr:to>
    <xdr:pic>
      <xdr:nvPicPr>
        <xdr:cNvPr id="9" name="Imagen 8" descr="Imagen relacionada">
          <a:extLst>
            <a:ext uri="{FF2B5EF4-FFF2-40B4-BE49-F238E27FC236}">
              <a16:creationId xmlns:a16="http://schemas.microsoft.com/office/drawing/2014/main" id="{3B22F949-F667-45D0-BA64-E5434D85B8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1667" y="3974336"/>
          <a:ext cx="3474928" cy="2604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18695</xdr:rowOff>
    </xdr:from>
    <xdr:to>
      <xdr:col>0</xdr:col>
      <xdr:colOff>1540113</xdr:colOff>
      <xdr:row>0</xdr:row>
      <xdr:rowOff>664987</xdr:rowOff>
    </xdr:to>
    <xdr:pic>
      <xdr:nvPicPr>
        <xdr:cNvPr id="3" name="Imagen 2">
          <a:extLst>
            <a:ext uri="{FF2B5EF4-FFF2-40B4-BE49-F238E27FC236}">
              <a16:creationId xmlns:a16="http://schemas.microsoft.com/office/drawing/2014/main" id="{DAC04B7C-7892-4A65-AF49-CEC1F84E84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18695"/>
          <a:ext cx="1168638" cy="6462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273843</xdr:colOff>
      <xdr:row>0</xdr:row>
      <xdr:rowOff>81720</xdr:rowOff>
    </xdr:from>
    <xdr:to>
      <xdr:col>0</xdr:col>
      <xdr:colOff>1816893</xdr:colOff>
      <xdr:row>5</xdr:row>
      <xdr:rowOff>101635</xdr:rowOff>
    </xdr:to>
    <xdr:pic>
      <xdr:nvPicPr>
        <xdr:cNvPr id="4" name="Imagen 23">
          <a:extLst>
            <a:ext uri="{FF2B5EF4-FFF2-40B4-BE49-F238E27FC236}">
              <a16:creationId xmlns:a16="http://schemas.microsoft.com/office/drawing/2014/main" id="{59645139-3CBC-4ADD-B409-59D3B387C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73843" y="81720"/>
          <a:ext cx="1543050" cy="853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266700</xdr:colOff>
      <xdr:row>0</xdr:row>
      <xdr:rowOff>133350</xdr:rowOff>
    </xdr:from>
    <xdr:to>
      <xdr:col>3</xdr:col>
      <xdr:colOff>0</xdr:colOff>
      <xdr:row>3</xdr:row>
      <xdr:rowOff>142875</xdr:rowOff>
    </xdr:to>
    <xdr:pic>
      <xdr:nvPicPr>
        <xdr:cNvPr id="5127" name="Picture 1" descr="3302196">
          <a:extLst>
            <a:ext uri="{FF2B5EF4-FFF2-40B4-BE49-F238E27FC236}">
              <a16:creationId xmlns:a16="http://schemas.microsoft.com/office/drawing/2014/main" id="{30784FA9-606F-4365-897B-94A678CDD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133350"/>
          <a:ext cx="4953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581025</xdr:colOff>
      <xdr:row>0</xdr:row>
      <xdr:rowOff>38100</xdr:rowOff>
    </xdr:from>
    <xdr:to>
      <xdr:col>1</xdr:col>
      <xdr:colOff>1447800</xdr:colOff>
      <xdr:row>3</xdr:row>
      <xdr:rowOff>161925</xdr:rowOff>
    </xdr:to>
    <xdr:pic>
      <xdr:nvPicPr>
        <xdr:cNvPr id="6156" name="1 Marcador de contenido">
          <a:extLst>
            <a:ext uri="{FF2B5EF4-FFF2-40B4-BE49-F238E27FC236}">
              <a16:creationId xmlns:a16="http://schemas.microsoft.com/office/drawing/2014/main" id="{A82D43F1-0F8B-4105-A7F7-8C89DA7EFC9B}"/>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9867"/>
        <a:stretch>
          <a:fillRect/>
        </a:stretch>
      </xdr:blipFill>
      <xdr:spPr bwMode="auto">
        <a:xfrm>
          <a:off x="847725" y="38100"/>
          <a:ext cx="8667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oncentral-my.sharepoint.com/share/Secretario/Documents%20and%20Settings/dortiz/Configuraci&#243;n%20local/Archivos%20temporales%20de%20Internet/OLKC4/FORMATO_ALINEACION%20PLAN%20ESTRATEGICO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regioncentral-my.sharepoint.com/C:/Users/mprieto/Documents/.....................%20CUENTAS%20DE%20COBRO%202019/..............%20%20%20%20DICIEMBRE/EVIDENCIAS/ACTIVIDAD%20#7 normogramas/gestion documental.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regioncentral-my.sharepoint.com/G:/JVC/RAPE%20Regi&#243;n%20Central%2021-06-2016%20-%20Dropbox/Normativa/Normograma%20-%20Gobernanz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regioncentral-my.sharepoint.com/C:/Users/mprieto/Downloads/Normograma%20comunicaciones%20RAP-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regioncentral-my.sharepoint.com/personal/eoviedo_regioncentralrape_gov_co/Documents/RAPE%202019/Banco%20de%20programas/F-GJ.03.-01%20Formato%20de%20Normograma.V.2_.xlsm"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Actual%20Gesti&#243;n%20de%20Bienes%20y%20Servicios%20(002).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KarolGonzalez/Library/Containers/com.microsoft.Excel/Data/Documents/C:/Users/mprieto/Documents/.....................%20CUENTAS%20DE%20COBRO%202019/DICIEMBRE/ACTIVIDAD%20#7 normogramas\contro interno-STELLA.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KarolGonzalez/Library/Containers/com.microsoft.Excel/Data/Documents/C:/Users/mprieto/Documents/.....................%20CUENTAS%20DE%20COBRO%202019/DICIEMBRE/ACTIVIDAD%20#7 normogramas\financiera.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KarolGonzalez/Library/Containers/com.microsoft.Excel/Data/Documents/C:/Users/lsuescun/AppData/Local/Microsoft/Windows/INetCache/Content.Outlook/I3LLSKLM/Actual%20Gesti&#243;n%20Documental%20y%20Servicio%20al%20Ciudadano.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KarolGonzalez/Library/Containers/com.microsoft.Excel/Data/Documents/C:/Users/mprieto/Documents/.....................%20CUENTAS%20DE%20COBRO%202019/DICIEMBRE/ACTIVIDAD%20#7 normogramas\gestion documental.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KarolGonzalez/Library/Containers/com.microsoft.Excel/Data/Documents/C:/Users/edwin%20insuasti/Downloads/Normograma%20CV%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egioncentral-my.sharepoint.com/share/Secretario/Documents%20and%20Settings/dortiz/Configuraci&#243;n%20local/Archivos%20temporales%20de%20Internet/OLKC4/formato%20plan%20estrategico%202008-2012%2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KarolGonzalez/Library/Containers/com.microsoft.Excel/Data/Documents/C:/Users/mprieto/Documents/.....................%20CUENTAS%20DE%20COBRO%202019/DICIEMBRE/ACTIVIDAD%20#7 normogramas\seguridad alimentari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KarolGonzalez/Library/Containers/com.microsoft.Excel/Data/Documents/C:/Users/mprieto/Documents/.....................%20CUENTAS%20DE%20COBRO%202019/DICIEMBRE/ACTIVIDAD%20#7 normogramas\talento humano.xlsx" TargetMode="External"/></Relationships>
</file>

<file path=xl/externalLinks/_rels/externalLink22.xml.rels><?xml version="1.0" encoding="UTF-8" standalone="yes"?>
<Relationships xmlns="http://schemas.openxmlformats.org/package/2006/relationships"><Relationship Id="rId2" Type="http://schemas.microsoft.com/office/2019/04/relationships/externalLinkLongPath" Target="/Users/KarolGonzalez/Library/Containers/com.microsoft.Excel/Data/Documents/C:/Users/olopez/OneDrive%20-%20Regi&#243;n%20Administrativa%20y%20de%20Planeaci&#243;n%20Especial%20RAPE/Proceso%20GTH%20-%20Vigente/Procedimientos%20-%20Vigente/Normograma%20Actual%20Gesti&#243;n%20de%20Talento%20Humano.xlsm?7B680139" TargetMode="External"/><Relationship Id="rId1" Type="http://schemas.openxmlformats.org/officeDocument/2006/relationships/externalLinkPath" Target="file:///\\7B680139\Normograma%20Actual%20Gesti&#243;n%20de%20Talento%20Humano.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KarolGonzalez/Library/Containers/com.microsoft.Excel/Data/Documents/C:/Users/lravelo/AppData/Local/Microsoft/Windows/INetCache/Content.Outlook/4MLSXQ82/Actual%20Gesti&#243;n%20de%20TIC.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KarolGonzalez/Library/Containers/com.microsoft.Excel/Data/Documents/C:/Users/mprieto/Documents/.....................%20CUENTAS%20DE%20COBRO%202019/DICIEMBRE/ACTIVIDAD%20#7 normogramas\TIC.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KarolGonzalez/Library/Containers/com.microsoft.Excel/Data/Documents/C:/Users/mprieto/Documents/.....%206a%20dimension%20INNOVACION/F-GJ.03.-01%20Formato%20de%20Normograma.V.5.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Users/mprieto/Downloads/Normograma%20comunicaciones%20RAP-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gioncentral-my.sharepoint.com/share/Secretario/Documents%20and%20Settings/jrodriguez01/Configuraci&#243;n%20local/Archivos%20temporales%20de%20Internet/OLK7/Formato%20Plan%20Estrategico%202008-2012%20Tesorer&#237;a%20versi&#243;n%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regioncentral-my.sharepoint.com/share/Documents%20and%20Settings/amordonez/Configuraci&#243;n%20local/Archivos%20temporales%20de%20Internet/Content.Outlook/5GQNDVX0/Matriz%20plan%20estrategico%20Marzo%202009%20versi&#243;n%20Mayo%2020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regioncentral-my.sharepoint.com/share/Secretario/Documents%20and%20Settings/dortiz/Configuraci&#243;n%20local/Archivos%20temporales%20de%20Internet/OLKC4/Matriz%20Inventario%20Indicadores%202008_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regioncentral-my.sharepoint.com/share/Documents%20and%20Settings/mcgarcia/Configuraci&#243;n%20local/Archivos%20temporales%20de%20Internet/OLK2A/formato%20matriz%20plan%20estrategico_anual_trimestr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regioncentral-my.sharepoint.com/C:/Users/mprieto/Documents/.....%206a%20dimension%20INNOVACION/F-GJ.03.-01%20Formato%20de%20Normograma.V.5.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regioncentral-my.sharepoint.com/C:/Users/mprieto/Documents/.....................%20CUENTAS%20DE%20COBRO%202019/..............%20%20%20%20DICIEMBRE/EVIDENCIAS/ACTIVIDAD%20#7 normogramas/contro interno-STELL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regioncentral-my.sharepoint.com/C:/Users/mprieto/Documents/.....................%20CUENTAS%20DE%20COBRO%202019/..............%20%20%20%20DICIEMBRE/EVIDENCIAS/ACTIVIDAD%20#7 normogramas/financie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FORMATO CONSTR. PLAN ESTRATEGIC"/>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Instructivo"/>
      <sheetName val="Normograma"/>
      <sheetName val="Lista Desplegable"/>
      <sheetName val="cpr04"/>
      <sheetName val="CONTROL DE CAMBIOS"/>
    </sheetNames>
    <sheetDataSet>
      <sheetData sheetId="0" refreshError="1"/>
      <sheetData sheetId="1" refreshError="1"/>
      <sheetData sheetId="2" refreshError="1"/>
      <sheetData sheetId="3" refreshError="1">
        <row r="49">
          <cell r="A49" t="str">
            <v>Administración del SIG</v>
          </cell>
          <cell r="B49">
            <v>8</v>
          </cell>
          <cell r="C49" t="str">
            <v>Oficina Asesora de Planeación Institucional</v>
          </cell>
        </row>
        <row r="50">
          <cell r="A50" t="str">
            <v>Comunicación Institucional</v>
          </cell>
          <cell r="B50">
            <v>30</v>
          </cell>
          <cell r="C50" t="str">
            <v>Despacho de Gerencia</v>
          </cell>
        </row>
        <row r="51">
          <cell r="A51" t="str">
            <v>Control y Mejoramiento Continuo</v>
          </cell>
          <cell r="B51">
            <v>0</v>
          </cell>
          <cell r="C51" t="str">
            <v>Despacho de Gerencia</v>
          </cell>
        </row>
        <row r="52">
          <cell r="A52" t="str">
            <v>Direccionamiento Estratégico</v>
          </cell>
          <cell r="B52">
            <v>0</v>
          </cell>
          <cell r="C52" t="str">
            <v>Oficina Asesora de Planeación Institucional</v>
          </cell>
        </row>
        <row r="53">
          <cell r="A53" t="str">
            <v>Ejes estratégicos de planificación y gestión de impacto regional</v>
          </cell>
          <cell r="B53">
            <v>0</v>
          </cell>
          <cell r="C53" t="str">
            <v>Dirección de Planificación, Gestión y Ejecución de Proyectos</v>
          </cell>
        </row>
        <row r="54">
          <cell r="A54" t="str">
            <v>Gestión Contractual</v>
          </cell>
          <cell r="B54">
            <v>0</v>
          </cell>
          <cell r="C54" t="str">
            <v>Dirección Administrativa y Financiera</v>
          </cell>
        </row>
        <row r="55">
          <cell r="A55" t="str">
            <v>Gestión de Bienes y Servicios</v>
          </cell>
          <cell r="B55">
            <v>0</v>
          </cell>
          <cell r="C55" t="str">
            <v>Dirección Administrativa y Financiera</v>
          </cell>
        </row>
        <row r="56">
          <cell r="A56" t="str">
            <v>Gestión de la información y generación de servicios</v>
          </cell>
          <cell r="B56">
            <v>0</v>
          </cell>
          <cell r="C56" t="str">
            <v>Dirección de Planificación, Gestión y Ejecución de Proyectos</v>
          </cell>
        </row>
        <row r="57">
          <cell r="A57" t="str">
            <v>Gestión del Desarrollo Regional</v>
          </cell>
          <cell r="B57">
            <v>0</v>
          </cell>
          <cell r="C57" t="str">
            <v>Dirección de Planificación, Gestión y Ejecución de Proyectos</v>
          </cell>
        </row>
        <row r="58">
          <cell r="A58" t="str">
            <v>Gestión del Talento Humano</v>
          </cell>
          <cell r="B58">
            <v>0</v>
          </cell>
          <cell r="C58" t="str">
            <v>Dirección Administrativa y Financiera</v>
          </cell>
        </row>
        <row r="59">
          <cell r="A59" t="str">
            <v>Gestión Documental</v>
          </cell>
          <cell r="B59">
            <v>0</v>
          </cell>
          <cell r="C59" t="str">
            <v>Dirección Administrativa y Financiera</v>
          </cell>
        </row>
        <row r="60">
          <cell r="A60" t="str">
            <v>Gestión Financiera</v>
          </cell>
          <cell r="B60">
            <v>0</v>
          </cell>
          <cell r="C60" t="str">
            <v>Dirección Administrativa y Financiera</v>
          </cell>
        </row>
        <row r="61">
          <cell r="A61" t="str">
            <v>Gestión Jurídica</v>
          </cell>
          <cell r="B61">
            <v>0</v>
          </cell>
          <cell r="C61" t="str">
            <v>Despacho de Gerencia</v>
          </cell>
        </row>
        <row r="62">
          <cell r="A62" t="str">
            <v>Gestión TICs</v>
          </cell>
          <cell r="B62">
            <v>0</v>
          </cell>
          <cell r="C62" t="str">
            <v>Dirección Administrativa y Financiera</v>
          </cell>
        </row>
        <row r="63">
          <cell r="A63" t="str">
            <v>Servicio al Ciudadano</v>
          </cell>
          <cell r="B63">
            <v>0</v>
          </cell>
          <cell r="C63" t="str">
            <v>Dirección Administrativa y Financiera</v>
          </cell>
        </row>
        <row r="64">
          <cell r="A64" t="str">
            <v>TOTAL</v>
          </cell>
          <cell r="B64">
            <v>38</v>
          </cell>
          <cell r="C64"/>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RMOGRAMA"/>
      <sheetName val="Parametros"/>
      <sheetName val="cpr04"/>
      <sheetName val="Instructivo"/>
      <sheetName val="CONTROL DE CAMBIOS"/>
    </sheetNames>
    <sheetDataSet>
      <sheetData sheetId="0"/>
      <sheetData sheetId="1">
        <row r="49">
          <cell r="A49" t="str">
            <v>Gestión Contractual</v>
          </cell>
          <cell r="B49">
            <v>82</v>
          </cell>
          <cell r="C49" t="str">
            <v>Dirección Corporativa</v>
          </cell>
        </row>
        <row r="50">
          <cell r="A50" t="str">
            <v>Servicio al Ciudadano</v>
          </cell>
          <cell r="B50">
            <v>7</v>
          </cell>
          <cell r="C50" t="str">
            <v>Dirección Corporativa</v>
          </cell>
        </row>
        <row r="51">
          <cell r="A51" t="str">
            <v>Gestión Documental</v>
          </cell>
          <cell r="B51">
            <v>61</v>
          </cell>
          <cell r="C51" t="str">
            <v>Dirección Corporativa</v>
          </cell>
        </row>
        <row r="52">
          <cell r="A52" t="str">
            <v>Gestión de Bienes y Servicios</v>
          </cell>
          <cell r="B52">
            <v>45</v>
          </cell>
          <cell r="C52" t="str">
            <v>Dirección Corporativa</v>
          </cell>
        </row>
        <row r="53">
          <cell r="A53" t="str">
            <v>Gestión Financiera</v>
          </cell>
          <cell r="B53">
            <v>19</v>
          </cell>
          <cell r="C53" t="str">
            <v>Dirección Corporativa</v>
          </cell>
        </row>
        <row r="54">
          <cell r="A54" t="str">
            <v>Gestión TICs</v>
          </cell>
          <cell r="B54">
            <v>28</v>
          </cell>
          <cell r="C54" t="str">
            <v>Dirección Corporativa</v>
          </cell>
        </row>
        <row r="55">
          <cell r="A55" t="str">
            <v>Control y Mejoramiento Continuo</v>
          </cell>
          <cell r="B55">
            <v>59</v>
          </cell>
          <cell r="C55" t="str">
            <v>Dirección Ejecutiva</v>
          </cell>
        </row>
        <row r="56">
          <cell r="A56" t="str">
            <v>Gestión del Talento Humano</v>
          </cell>
          <cell r="B56">
            <v>85</v>
          </cell>
          <cell r="C56" t="str">
            <v>Dirección Corporativa</v>
          </cell>
        </row>
        <row r="57">
          <cell r="A57" t="str">
            <v>Comunicación Institucional</v>
          </cell>
          <cell r="B57">
            <v>3</v>
          </cell>
          <cell r="C57" t="str">
            <v>Dirección Corporativa</v>
          </cell>
        </row>
        <row r="58">
          <cell r="A58" t="str">
            <v>Gestión Jurídica</v>
          </cell>
          <cell r="B58">
            <v>39</v>
          </cell>
          <cell r="C58" t="str">
            <v>Dirección Ejecutiva</v>
          </cell>
        </row>
        <row r="59">
          <cell r="A59" t="str">
            <v>Direccionamiento Estratégico</v>
          </cell>
          <cell r="B59">
            <v>11</v>
          </cell>
          <cell r="C59" t="str">
            <v>Oficina Asesora de Planeación Institucional</v>
          </cell>
        </row>
        <row r="60">
          <cell r="A60" t="str">
            <v>Procesos Misionales</v>
          </cell>
          <cell r="B60">
            <v>39</v>
          </cell>
          <cell r="C60" t="str">
            <v>Dirección de Planificación, Gestión y Ejecución de Proyectos</v>
          </cell>
        </row>
        <row r="61">
          <cell r="A61" t="str">
            <v>Administración del SIG</v>
          </cell>
          <cell r="B61">
            <v>1</v>
          </cell>
          <cell r="C61" t="str">
            <v>Oficina Asesora de Planeación Institucional</v>
          </cell>
        </row>
        <row r="62">
          <cell r="A62" t="str">
            <v>TOTAL</v>
          </cell>
          <cell r="B62">
            <v>479</v>
          </cell>
        </row>
      </sheetData>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Instructivo"/>
      <sheetName val="Normograma"/>
      <sheetName val="Lista Desplegable"/>
      <sheetName val="cpr04"/>
      <sheetName val="CONTROL DE CAMBIOS"/>
    </sheetNames>
    <sheetDataSet>
      <sheetData sheetId="0"/>
      <sheetData sheetId="1"/>
      <sheetData sheetId="2"/>
      <sheetData sheetId="3">
        <row r="49">
          <cell r="A49" t="str">
            <v>Administración del SIG</v>
          </cell>
          <cell r="B49">
            <v>0</v>
          </cell>
          <cell r="C49" t="str">
            <v>Oficina Asesora de Planeación Institucional</v>
          </cell>
        </row>
        <row r="50">
          <cell r="A50" t="str">
            <v>Comunicación Institucional</v>
          </cell>
          <cell r="B50">
            <v>0</v>
          </cell>
          <cell r="C50" t="str">
            <v>Despacho de Gerencia</v>
          </cell>
        </row>
        <row r="51">
          <cell r="A51" t="str">
            <v>Control y Mejoramiento Continuo</v>
          </cell>
          <cell r="B51">
            <v>0</v>
          </cell>
          <cell r="C51" t="str">
            <v>Despacho de Gerencia</v>
          </cell>
        </row>
        <row r="52">
          <cell r="A52" t="str">
            <v>Direccionamiento Estratégico</v>
          </cell>
          <cell r="B52">
            <v>0</v>
          </cell>
          <cell r="C52" t="str">
            <v>Oficina Asesora de Planeación Institucional</v>
          </cell>
        </row>
        <row r="53">
          <cell r="A53" t="str">
            <v>Ejes estratégicos de planificación y gestión de impacto regional</v>
          </cell>
          <cell r="B53">
            <v>0</v>
          </cell>
          <cell r="C53" t="str">
            <v>Dirección de Planificación, Gestión y Ejecución de Proyectos</v>
          </cell>
        </row>
        <row r="54">
          <cell r="A54" t="str">
            <v>Gestión Contractual</v>
          </cell>
          <cell r="B54">
            <v>0</v>
          </cell>
          <cell r="C54" t="str">
            <v>Dirección Administrativa y Financiera</v>
          </cell>
        </row>
        <row r="55">
          <cell r="A55" t="str">
            <v>Gestión de Bienes y Servicios</v>
          </cell>
          <cell r="B55">
            <v>0</v>
          </cell>
          <cell r="C55" t="str">
            <v>Dirección Administrativa y Financiera</v>
          </cell>
        </row>
        <row r="56">
          <cell r="A56" t="str">
            <v>Gestión de la información y generación de servicios</v>
          </cell>
          <cell r="B56">
            <v>0</v>
          </cell>
          <cell r="C56" t="str">
            <v>Dirección de Planificación, Gestión y Ejecución de Proyectos</v>
          </cell>
        </row>
        <row r="57">
          <cell r="A57" t="str">
            <v>Gestión del Desarrollo Regional</v>
          </cell>
          <cell r="B57">
            <v>0</v>
          </cell>
          <cell r="C57" t="str">
            <v>Dirección de Planificación, Gestión y Ejecución de Proyectos</v>
          </cell>
        </row>
        <row r="58">
          <cell r="A58" t="str">
            <v>Gestión del Talento Humano</v>
          </cell>
          <cell r="B58">
            <v>0</v>
          </cell>
          <cell r="C58" t="str">
            <v>Dirección Administrativa y Financiera</v>
          </cell>
        </row>
        <row r="59">
          <cell r="A59" t="str">
            <v>Gestión Documental</v>
          </cell>
          <cell r="B59">
            <v>0</v>
          </cell>
          <cell r="C59" t="str">
            <v>Dirección Administrativa y Financiera</v>
          </cell>
        </row>
        <row r="60">
          <cell r="A60" t="str">
            <v>Gestión Financiera</v>
          </cell>
          <cell r="B60">
            <v>0</v>
          </cell>
          <cell r="C60" t="str">
            <v>Dirección Administrativa y Financiera</v>
          </cell>
        </row>
        <row r="61">
          <cell r="A61" t="str">
            <v>Gestión Jurídica</v>
          </cell>
          <cell r="B61">
            <v>0</v>
          </cell>
          <cell r="C61" t="str">
            <v>Despacho de Gerencia</v>
          </cell>
        </row>
        <row r="62">
          <cell r="A62" t="str">
            <v>Gestión TICs</v>
          </cell>
          <cell r="B62">
            <v>0</v>
          </cell>
          <cell r="C62" t="str">
            <v>Dirección Administrativa y Financiera</v>
          </cell>
        </row>
        <row r="63">
          <cell r="A63" t="str">
            <v>Servicio al Ciudadano</v>
          </cell>
          <cell r="B63">
            <v>0</v>
          </cell>
          <cell r="C63" t="str">
            <v>Dirección Administrativa y Financiera</v>
          </cell>
        </row>
        <row r="64">
          <cell r="A64" t="str">
            <v>TOTAL</v>
          </cell>
          <cell r="B64">
            <v>0</v>
          </cell>
        </row>
      </sheetData>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Instructivo"/>
      <sheetName val="Normograma"/>
      <sheetName val="Lista Desplegable"/>
      <sheetName val="cpr04"/>
      <sheetName val="CONTROL DE CAMBIOS"/>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splegable"/>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splegable"/>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splegab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E"/>
      <sheetName val="LISTAS"/>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splegable"/>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splegable"/>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splegabl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splegable"/>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splegab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E"/>
      <sheetName val="ingreso y gasto"/>
      <sheetName val="LISTAS"/>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E"/>
      <sheetName val="listas"/>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ntario Ind 2008-I"/>
      <sheetName val="Históricos"/>
      <sheetName val="lista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E"/>
      <sheetName val="listas"/>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Instructivo"/>
      <sheetName val="Normograma"/>
      <sheetName val="Lista Desplegable"/>
      <sheetName val="cpr04"/>
      <sheetName val="CONTROL DE CAMBIOS"/>
      <sheetName val="Hoja1"/>
    </sheetNames>
    <sheetDataSet>
      <sheetData sheetId="0"/>
      <sheetData sheetId="1"/>
      <sheetData sheetId="2"/>
      <sheetData sheetId="3">
        <row r="49">
          <cell r="A49" t="str">
            <v>Administración del SIG</v>
          </cell>
          <cell r="B49">
            <v>0</v>
          </cell>
          <cell r="C49" t="str">
            <v>Oficina Asesora de Planeación Institucional</v>
          </cell>
        </row>
        <row r="50">
          <cell r="A50" t="str">
            <v>Comunicación Institucional</v>
          </cell>
          <cell r="B50">
            <v>0</v>
          </cell>
          <cell r="C50" t="str">
            <v>Dirección Ejecutiva</v>
          </cell>
        </row>
        <row r="51">
          <cell r="A51" t="str">
            <v>Control y Mejoramiento Continuo</v>
          </cell>
          <cell r="B51">
            <v>0</v>
          </cell>
          <cell r="C51" t="str">
            <v>Dirección Ejecutiva</v>
          </cell>
        </row>
        <row r="52">
          <cell r="A52" t="str">
            <v>Direccionamiento Estratégico</v>
          </cell>
          <cell r="B52">
            <v>0</v>
          </cell>
          <cell r="C52" t="str">
            <v>Oficina Asesora de Planeación Institucional</v>
          </cell>
        </row>
        <row r="53">
          <cell r="A53" t="str">
            <v>Ejes estratégicos de planificación y gestión de impacto regional</v>
          </cell>
          <cell r="B53">
            <v>0</v>
          </cell>
          <cell r="C53" t="str">
            <v>Dirección de Planificación, Gestión y Ejecución de Proyectos</v>
          </cell>
        </row>
        <row r="54">
          <cell r="A54" t="str">
            <v>Gestión Contractual</v>
          </cell>
          <cell r="B54">
            <v>0</v>
          </cell>
          <cell r="C54" t="str">
            <v>Dirección Corporativa</v>
          </cell>
        </row>
        <row r="55">
          <cell r="A55" t="str">
            <v>Gestión de Bienes y Servicios</v>
          </cell>
          <cell r="B55">
            <v>0</v>
          </cell>
          <cell r="C55" t="str">
            <v>Dirección Corporativa</v>
          </cell>
        </row>
        <row r="56">
          <cell r="A56" t="str">
            <v>Gestión de la información y generación de servicios</v>
          </cell>
          <cell r="B56">
            <v>0</v>
          </cell>
          <cell r="C56" t="str">
            <v>Dirección de Planificación, Gestión y Ejecución de Proyectos</v>
          </cell>
        </row>
        <row r="57">
          <cell r="A57" t="str">
            <v>Gestión del Desarrollo Regional</v>
          </cell>
          <cell r="B57">
            <v>0</v>
          </cell>
          <cell r="C57" t="str">
            <v>Dirección de Planificación, Gestión y Ejecución de Proyectos</v>
          </cell>
        </row>
        <row r="58">
          <cell r="A58" t="str">
            <v>Gestión del Talento Humano</v>
          </cell>
          <cell r="B58">
            <v>0</v>
          </cell>
          <cell r="C58" t="str">
            <v>Dirección Corporativa</v>
          </cell>
        </row>
        <row r="59">
          <cell r="A59" t="str">
            <v>Gestión Documental</v>
          </cell>
          <cell r="B59">
            <v>0</v>
          </cell>
          <cell r="C59" t="str">
            <v>Dirección Corporativa</v>
          </cell>
        </row>
        <row r="60">
          <cell r="A60" t="str">
            <v>Gestión Financiera</v>
          </cell>
          <cell r="B60">
            <v>0</v>
          </cell>
          <cell r="C60" t="str">
            <v>Dirección Corporativa</v>
          </cell>
        </row>
        <row r="61">
          <cell r="A61" t="str">
            <v>Gestión Jurídica</v>
          </cell>
          <cell r="B61">
            <v>0</v>
          </cell>
          <cell r="C61" t="str">
            <v>Dirección Ejecutiva</v>
          </cell>
        </row>
        <row r="62">
          <cell r="A62" t="str">
            <v>Gestión TICs</v>
          </cell>
          <cell r="B62">
            <v>0</v>
          </cell>
          <cell r="C62" t="str">
            <v>Dirección Corporativa</v>
          </cell>
        </row>
        <row r="63">
          <cell r="A63" t="str">
            <v>Servicio al Ciudadano</v>
          </cell>
          <cell r="B63">
            <v>0</v>
          </cell>
          <cell r="C63" t="str">
            <v>Dirección Corporativa</v>
          </cell>
        </row>
        <row r="64">
          <cell r="A64" t="str">
            <v>TOTAL</v>
          </cell>
          <cell r="B64">
            <v>0</v>
          </cell>
          <cell r="C64"/>
        </row>
      </sheetData>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RMOGRAMA"/>
      <sheetName val="NORMO. CONTROL INTERNO"/>
      <sheetName val="Parametros"/>
      <sheetName val="cpr04"/>
      <sheetName val="Instructivo"/>
      <sheetName val="CONTROL DE CAMBIOS"/>
    </sheetNames>
    <sheetDataSet>
      <sheetData sheetId="0"/>
      <sheetData sheetId="1"/>
      <sheetData sheetId="2">
        <row r="49">
          <cell r="A49" t="str">
            <v>Gestión Contractual</v>
          </cell>
          <cell r="B49">
            <v>0</v>
          </cell>
          <cell r="C49" t="str">
            <v>Dirección Corporativa</v>
          </cell>
        </row>
        <row r="50">
          <cell r="A50" t="str">
            <v>Servicio al Ciudadano</v>
          </cell>
          <cell r="B50">
            <v>0</v>
          </cell>
          <cell r="C50" t="str">
            <v>Dirección Corporativa</v>
          </cell>
        </row>
        <row r="51">
          <cell r="A51" t="str">
            <v>Gestión Documental</v>
          </cell>
          <cell r="B51">
            <v>0</v>
          </cell>
          <cell r="C51" t="str">
            <v>Dirección Corporativa</v>
          </cell>
        </row>
        <row r="52">
          <cell r="A52" t="str">
            <v>Gestión de Bienes y Servicios</v>
          </cell>
          <cell r="B52">
            <v>0</v>
          </cell>
          <cell r="C52" t="str">
            <v>Dirección Corporativa</v>
          </cell>
        </row>
        <row r="53">
          <cell r="A53" t="str">
            <v>Gestión Financiera</v>
          </cell>
          <cell r="B53">
            <v>0</v>
          </cell>
          <cell r="C53" t="str">
            <v>Dirección Corporativa</v>
          </cell>
        </row>
        <row r="54">
          <cell r="A54" t="str">
            <v>Gestión TICs</v>
          </cell>
          <cell r="B54">
            <v>0</v>
          </cell>
          <cell r="C54" t="str">
            <v>Dirección Corporativa</v>
          </cell>
        </row>
        <row r="55">
          <cell r="A55" t="str">
            <v>Control y Mejoramiento Continuo</v>
          </cell>
          <cell r="B55">
            <v>63</v>
          </cell>
          <cell r="C55" t="str">
            <v>Dirección Ejecutiva</v>
          </cell>
        </row>
        <row r="56">
          <cell r="A56" t="str">
            <v>Gestión del Talento Humano</v>
          </cell>
          <cell r="B56">
            <v>0</v>
          </cell>
          <cell r="C56" t="str">
            <v>Dirección Corporativa</v>
          </cell>
        </row>
        <row r="57">
          <cell r="A57" t="str">
            <v>Comunicación Institucional</v>
          </cell>
          <cell r="B57">
            <v>0</v>
          </cell>
          <cell r="C57" t="str">
            <v>Dirección Corporativa</v>
          </cell>
        </row>
        <row r="58">
          <cell r="A58" t="str">
            <v>Gestión Jurídica</v>
          </cell>
          <cell r="B58">
            <v>0</v>
          </cell>
          <cell r="C58" t="str">
            <v>Dirección Ejecutiva</v>
          </cell>
        </row>
        <row r="59">
          <cell r="A59" t="str">
            <v>Direccionamiento Estratégico</v>
          </cell>
          <cell r="B59">
            <v>0</v>
          </cell>
          <cell r="C59" t="str">
            <v>Oficina Asesora de Planeación Institucional</v>
          </cell>
        </row>
        <row r="60">
          <cell r="A60" t="str">
            <v>Procesos Misionales</v>
          </cell>
          <cell r="B60">
            <v>0</v>
          </cell>
          <cell r="C60" t="str">
            <v>Dirección de Planificación, Gestión y Ejecución de Proyectos</v>
          </cell>
        </row>
        <row r="61">
          <cell r="A61" t="str">
            <v>Administración del SIG</v>
          </cell>
          <cell r="B61">
            <v>0</v>
          </cell>
          <cell r="C61" t="str">
            <v>Oficina Asesora de Planeación Institucional</v>
          </cell>
        </row>
        <row r="62">
          <cell r="A62" t="str">
            <v>TOTAL</v>
          </cell>
          <cell r="B62">
            <v>63</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Instructivo"/>
      <sheetName val="Normograma"/>
      <sheetName val="Lista Desplegable"/>
      <sheetName val="cpr04"/>
      <sheetName val="CONTROL DE CAMBIOS"/>
    </sheetNames>
    <sheetDataSet>
      <sheetData sheetId="0"/>
      <sheetData sheetId="1"/>
      <sheetData sheetId="2"/>
      <sheetData sheetId="3">
        <row r="49">
          <cell r="A49" t="str">
            <v>Administración del SIG</v>
          </cell>
          <cell r="B49">
            <v>0</v>
          </cell>
          <cell r="C49" t="str">
            <v>Oficina Asesora de Planeación Institucional</v>
          </cell>
        </row>
        <row r="50">
          <cell r="A50" t="str">
            <v>Comunicación Institucional</v>
          </cell>
          <cell r="B50">
            <v>0</v>
          </cell>
          <cell r="C50" t="str">
            <v>Despacho de Gerencia</v>
          </cell>
        </row>
        <row r="51">
          <cell r="A51" t="str">
            <v>Control y Mejoramiento Continuo</v>
          </cell>
          <cell r="B51">
            <v>0</v>
          </cell>
          <cell r="C51" t="str">
            <v>Despacho de Gerencia</v>
          </cell>
        </row>
        <row r="52">
          <cell r="A52" t="str">
            <v>Direccionamiento Estratégico</v>
          </cell>
          <cell r="B52">
            <v>0</v>
          </cell>
          <cell r="C52" t="str">
            <v>Oficina Asesora de Planeación Institucional</v>
          </cell>
        </row>
        <row r="53">
          <cell r="A53" t="str">
            <v>Ejes estratégicos de planificación y gestión de impacto regional</v>
          </cell>
          <cell r="B53">
            <v>0</v>
          </cell>
          <cell r="C53" t="str">
            <v>Dirección de Planificación, Gestión y Ejecución de Proyectos</v>
          </cell>
        </row>
        <row r="54">
          <cell r="A54" t="str">
            <v>Gestión Contractual</v>
          </cell>
          <cell r="B54">
            <v>0</v>
          </cell>
          <cell r="C54" t="str">
            <v>Dirección Administrativa y Financiera</v>
          </cell>
        </row>
        <row r="55">
          <cell r="A55" t="str">
            <v>Gestión de Bienes y Servicios</v>
          </cell>
          <cell r="B55">
            <v>0</v>
          </cell>
          <cell r="C55" t="str">
            <v>Dirección Administrativa y Financiera</v>
          </cell>
        </row>
        <row r="56">
          <cell r="A56" t="str">
            <v>Gestión de la información y generación de servicios</v>
          </cell>
          <cell r="B56">
            <v>2</v>
          </cell>
          <cell r="C56" t="str">
            <v>Dirección de Planificación, Gestión y Ejecución de Proyectos</v>
          </cell>
        </row>
        <row r="57">
          <cell r="A57" t="str">
            <v>Gestión del Desarrollo Regional</v>
          </cell>
          <cell r="B57">
            <v>0</v>
          </cell>
          <cell r="C57" t="str">
            <v>Dirección de Planificación, Gestión y Ejecución de Proyectos</v>
          </cell>
        </row>
        <row r="58">
          <cell r="A58" t="str">
            <v>Gestión del Talento Humano</v>
          </cell>
          <cell r="B58">
            <v>0</v>
          </cell>
          <cell r="C58" t="str">
            <v>Dirección Administrativa y Financiera</v>
          </cell>
        </row>
        <row r="59">
          <cell r="A59" t="str">
            <v>Gestión Documental</v>
          </cell>
          <cell r="B59">
            <v>0</v>
          </cell>
          <cell r="C59" t="str">
            <v>Dirección Administrativa y Financiera</v>
          </cell>
        </row>
        <row r="60">
          <cell r="A60" t="str">
            <v>Gestión Financiera</v>
          </cell>
          <cell r="B60">
            <v>0</v>
          </cell>
          <cell r="C60" t="str">
            <v>Dirección Administrativa y Financiera</v>
          </cell>
        </row>
        <row r="61">
          <cell r="A61" t="str">
            <v>Gestión Jurídica</v>
          </cell>
          <cell r="B61">
            <v>2</v>
          </cell>
          <cell r="C61" t="str">
            <v>Despacho de Gerencia</v>
          </cell>
        </row>
        <row r="62">
          <cell r="A62" t="str">
            <v>Gestión TICs</v>
          </cell>
          <cell r="B62">
            <v>0</v>
          </cell>
          <cell r="C62" t="str">
            <v>Dirección Administrativa y Financiera</v>
          </cell>
        </row>
        <row r="63">
          <cell r="A63" t="str">
            <v>Servicio al Ciudadano</v>
          </cell>
          <cell r="B63">
            <v>0</v>
          </cell>
          <cell r="C63" t="str">
            <v>Dirección Administrativa y Financiera</v>
          </cell>
        </row>
        <row r="64">
          <cell r="A64" t="str">
            <v>TOTAL</v>
          </cell>
          <cell r="B64">
            <v>4</v>
          </cell>
          <cell r="C64"/>
        </row>
      </sheetData>
      <sheetData sheetId="4"/>
      <sheetData sheetId="5"/>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contaduria.gov.co/wps/wcm/connect/07a17d89-da6e-4a3b-ac03-214df45234dc/Res_587_2018_2.pdf?MOD=AJPERES&amp;CONVERT_TO=url&amp;CACHEID=07a17d89-da6e-4a3b-ac03-214df45234dc" TargetMode="External"/><Relationship Id="rId18" Type="http://schemas.openxmlformats.org/officeDocument/2006/relationships/hyperlink" Target="http://es.presidencia.gov.co/normativa/normativa/DECRETO%201273%20DEL%2023%20DE%20JULIO%20DE%202018.pdf" TargetMode="External"/><Relationship Id="rId26" Type="http://schemas.openxmlformats.org/officeDocument/2006/relationships/hyperlink" Target="http://hermesoft.esap.edu.co/esap/hermesoft/portal/home_1/rec/Normatividad/Decreto%201151%20de%202008.pdf" TargetMode="External"/><Relationship Id="rId3" Type="http://schemas.openxmlformats.org/officeDocument/2006/relationships/hyperlink" Target="https://www.alcaldiabogota.gov.co/sisjur/normas/Norma1.jsp?i=62518" TargetMode="External"/><Relationship Id="rId21" Type="http://schemas.openxmlformats.org/officeDocument/2006/relationships/hyperlink" Target="https://www.mintic.gov.co/portal/604/articles-3631_documento.pdf" TargetMode="External"/><Relationship Id="rId34" Type="http://schemas.openxmlformats.org/officeDocument/2006/relationships/drawing" Target="../drawings/drawing3.xml"/><Relationship Id="rId7" Type="http://schemas.openxmlformats.org/officeDocument/2006/relationships/hyperlink" Target="http://www.alcaldiabogota.gov.co/sisjur/normas/Norma1.jsp?i=14939" TargetMode="External"/><Relationship Id="rId12" Type="http://schemas.openxmlformats.org/officeDocument/2006/relationships/hyperlink" Target="http://www.contaduria.gov.co/wps/wcm/connect/0bcefe1f-5a0c-44aa-a73f-25a32e4e4245/ResO_037.pdf?MOD=AJPERES&amp;CONVERT_TO=url&amp;CACHEID=0bcefe1f-5a0c-44aa-a73f-25a32e4e4245" TargetMode="External"/><Relationship Id="rId17" Type="http://schemas.openxmlformats.org/officeDocument/2006/relationships/hyperlink" Target="http://www.funcionpublica.gov.co/eva/gestornormativo/norma.php?i=45322" TargetMode="External"/><Relationship Id="rId25" Type="http://schemas.openxmlformats.org/officeDocument/2006/relationships/hyperlink" Target="http://www.contaduria.gov.co/wps/portal/internetes/home/internet/rcp1/rcp-niif/marco-normativo-entidades-gobierno/" TargetMode="External"/><Relationship Id="rId33" Type="http://schemas.openxmlformats.org/officeDocument/2006/relationships/printerSettings" Target="../printerSettings/printerSettings6.bin"/><Relationship Id="rId2" Type="http://schemas.openxmlformats.org/officeDocument/2006/relationships/hyperlink" Target="http://www.alcaldiabogota.gov.co/sisjur/normas/Norma1.jsp?i=62092" TargetMode="External"/><Relationship Id="rId16" Type="http://schemas.openxmlformats.org/officeDocument/2006/relationships/hyperlink" Target="https://www.alcaldiabogota.gov.co/sisjur/normas/Norma1.jsp?dt=S&amp;i=71916" TargetMode="External"/><Relationship Id="rId20" Type="http://schemas.openxmlformats.org/officeDocument/2006/relationships/hyperlink" Target="http://www.secretariasenado.gov.co/senado/basedoc/ley_0087_1993.html" TargetMode="External"/><Relationship Id="rId29" Type="http://schemas.openxmlformats.org/officeDocument/2006/relationships/hyperlink" Target="http://www.derechodeautor.gov.co/htm/legal/directivas_circulares/circulares_arch/Circular12.pdf" TargetMode="External"/><Relationship Id="rId1" Type="http://schemas.openxmlformats.org/officeDocument/2006/relationships/printerSettings" Target="../printerSettings/printerSettings5.bin"/><Relationship Id="rId6" Type="http://schemas.openxmlformats.org/officeDocument/2006/relationships/hyperlink" Target="http://www.secretariasenado.gov.co/senado/basedoc/ley_1111_2006.html" TargetMode="External"/><Relationship Id="rId11" Type="http://schemas.openxmlformats.org/officeDocument/2006/relationships/hyperlink" Target="http://www.chip.gov.co/schip_rt/paginiciocgn.htm" TargetMode="External"/><Relationship Id="rId24" Type="http://schemas.openxmlformats.org/officeDocument/2006/relationships/hyperlink" Target="http://www.shd.gov.co/shd/pub-tri-normatividad" TargetMode="External"/><Relationship Id="rId32" Type="http://schemas.openxmlformats.org/officeDocument/2006/relationships/hyperlink" Target="http://programa.gobiernoenlinea.gov.co/clas_normatividad.shtml" TargetMode="External"/><Relationship Id="rId5" Type="http://schemas.openxmlformats.org/officeDocument/2006/relationships/hyperlink" Target="http://www.alcaldiabogota.gov.co/sisjur/normas/Norma1.jsp?i=4450" TargetMode="External"/><Relationship Id="rId15" Type="http://schemas.openxmlformats.org/officeDocument/2006/relationships/hyperlink" Target="https://www.alcaldiabogota.gov.co/sisjur/normas/Norma1.jsp?i=13712" TargetMode="External"/><Relationship Id="rId23" Type="http://schemas.openxmlformats.org/officeDocument/2006/relationships/hyperlink" Target="http://www.secretariasenado.gov.co/senado/basedoc/ley_0617_2000.html" TargetMode="External"/><Relationship Id="rId28" Type="http://schemas.openxmlformats.org/officeDocument/2006/relationships/hyperlink" Target="http://hermesoft.esap.edu.co/esap/hermesoft/portal/home_1/rec/Normatividad/Decreto%201151%20de%202008.pdf" TargetMode="External"/><Relationship Id="rId10" Type="http://schemas.openxmlformats.org/officeDocument/2006/relationships/hyperlink" Target="http://www.alcaldiabogota.gov.co/sisjur/normas/Norma1.jsp?i=32142" TargetMode="External"/><Relationship Id="rId19" Type="http://schemas.openxmlformats.org/officeDocument/2006/relationships/hyperlink" Target="http://www.contaduria.gov.co/wps/portal/internetes/home/internet/normativa/normograma/resoluciones/!ut/p/b1/lY7BDoIwEEQ_qUuBFo6tpUqECi1NkIvhYAyJgAejv29J9CDEqHPbyXuZRQ2qUTO0t-7UXrtxaM_T3ZADkJ0OrbQGr0kMTHBKciMhUJ4D9hPwIQxmfgiBK0MvDrTCUARP33c1RFyTMOMxpJWpSpknOKL4x_0XkNLMh1QXRpSWqst_dNfPvjmMyUSYMYkpQThEU7m_hL4sq82Y39El9661PcHR1eKFw!!/dl4/d5/L2dJQSEvUUt3QS80SmtFL1o2XzA2T1I1VUZVUzJHNjkwQURCNzZNU0YwNEYx/" TargetMode="External"/><Relationship Id="rId31" Type="http://schemas.openxmlformats.org/officeDocument/2006/relationships/hyperlink" Target="http://www.derechodeautor.gov.co/documents/10181/287765/Circular+12+de+2007/1d2e1437-300a-471c-a89b-336c21d6a0dc" TargetMode="External"/><Relationship Id="rId4" Type="http://schemas.openxmlformats.org/officeDocument/2006/relationships/hyperlink" Target="http://www.alcaldiabogota.gov.co/sisjur/normas/Norma1.jsp?i=289" TargetMode="External"/><Relationship Id="rId9" Type="http://schemas.openxmlformats.org/officeDocument/2006/relationships/hyperlink" Target="https://colaboracion.dnp.gov.co/CDT/Inversiones%20y%20finanzas%20pblicas/Decreto_568_1996.pdf" TargetMode="External"/><Relationship Id="rId14" Type="http://schemas.openxmlformats.org/officeDocument/2006/relationships/hyperlink" Target="http://www.alcaldiabogota.gov.co/sisjur/normas/Norma1.jsp?i=5306" TargetMode="External"/><Relationship Id="rId22" Type="http://schemas.openxmlformats.org/officeDocument/2006/relationships/hyperlink" Target="https://www.bvc.com.co/pps/tibco/portalbvc/Home/Regulacion/Mercado_de_Valores/Leyes?com.tibco.ps.pagesvc.action=updateRenderState&amp;rp.currentDocumentID=5d9e2b27_11de9ed172b_-2e677f000001&amp;rp.revisionNumber=1&amp;rp.attachmentPropertyName=Attachment&amp;com.tibco.ps.pagesvc.targetPage=1f9a1c33_132040fa022_-78750a0a600b&amp;com.tibco.ps.pagesvc.mode=resource&amp;rp.redirectPage=1f9a1c33_132040fa022_-787e0a0a600b" TargetMode="External"/><Relationship Id="rId27" Type="http://schemas.openxmlformats.org/officeDocument/2006/relationships/hyperlink" Target="http://hermesoft.esap.edu.co/esap/hermesoft/portal/home_1/rec/Normatividad/Decreto%201151%20de%202008.pdf" TargetMode="External"/><Relationship Id="rId30" Type="http://schemas.openxmlformats.org/officeDocument/2006/relationships/hyperlink" Target="http://www.alcaldiabogota.gov.co/sisjur/normas/Norma1.jsp?i=10576" TargetMode="External"/><Relationship Id="rId8" Type="http://schemas.openxmlformats.org/officeDocument/2006/relationships/hyperlink" Target="http://www.alcaldiabogota.gov.co/sisjur/normas/Norma1.jsp?i=14939"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90" zoomScaleNormal="90" zoomScaleSheetLayoutView="130" workbookViewId="0">
      <selection activeCell="G1" sqref="G1"/>
    </sheetView>
  </sheetViews>
  <sheetFormatPr defaultColWidth="11.42578125" defaultRowHeight="15"/>
  <cols>
    <col min="1" max="1" width="90" style="23" customWidth="1"/>
    <col min="2" max="16384" width="11.42578125" style="23"/>
  </cols>
  <sheetData>
    <row r="1" spans="1:1" ht="409.5" customHeight="1">
      <c r="A1" s="22"/>
    </row>
  </sheetData>
  <customSheetViews>
    <customSheetView guid="{88398230-DE1B-7B4B-B488-F873CA137747}" scale="90" showPageBreaks="1" printArea="1">
      <selection activeCell="G1" sqref="G1"/>
      <pageMargins left="0" right="0" top="0" bottom="0" header="0" footer="0"/>
      <pageSetup orientation="portrait" r:id="rId1"/>
    </customSheetView>
  </customSheetView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zoomScale="90" zoomScaleNormal="90" workbookViewId="0">
      <pane xSplit="1" ySplit="2" topLeftCell="B3" activePane="bottomRight" state="frozen"/>
      <selection pane="bottomRight" activeCell="A17" sqref="A17"/>
      <selection pane="bottomLeft" activeCell="A3" sqref="A3"/>
      <selection pane="topRight" activeCell="B1" sqref="B1"/>
    </sheetView>
  </sheetViews>
  <sheetFormatPr defaultColWidth="11.42578125" defaultRowHeight="18.95"/>
  <cols>
    <col min="1" max="1" width="36" style="31" customWidth="1"/>
    <col min="2" max="2" width="130" style="32" customWidth="1"/>
    <col min="3" max="16384" width="11.42578125" style="30"/>
  </cols>
  <sheetData>
    <row r="1" spans="1:2" ht="59.25" customHeight="1" thickBot="1">
      <c r="A1" s="190" t="s">
        <v>0</v>
      </c>
      <c r="B1" s="191"/>
    </row>
    <row r="2" spans="1:2" ht="24.75" customHeight="1" thickBot="1">
      <c r="A2" s="33" t="s">
        <v>1</v>
      </c>
      <c r="B2" s="34" t="s">
        <v>2</v>
      </c>
    </row>
    <row r="3" spans="1:2" ht="63.95">
      <c r="A3" s="24" t="s">
        <v>3</v>
      </c>
      <c r="B3" s="25" t="s">
        <v>4</v>
      </c>
    </row>
    <row r="4" spans="1:2" ht="36" customHeight="1">
      <c r="A4" s="26" t="s">
        <v>5</v>
      </c>
      <c r="B4" s="27" t="s">
        <v>6</v>
      </c>
    </row>
    <row r="5" spans="1:2" ht="15.95">
      <c r="A5" s="26" t="s">
        <v>7</v>
      </c>
      <c r="B5" s="27" t="s">
        <v>8</v>
      </c>
    </row>
    <row r="6" spans="1:2" ht="48">
      <c r="A6" s="26" t="s">
        <v>9</v>
      </c>
      <c r="B6" s="27" t="s">
        <v>10</v>
      </c>
    </row>
    <row r="7" spans="1:2" ht="32.1">
      <c r="A7" s="26" t="s">
        <v>11</v>
      </c>
      <c r="B7" s="27" t="s">
        <v>12</v>
      </c>
    </row>
    <row r="8" spans="1:2" ht="36" customHeight="1">
      <c r="A8" s="26" t="s">
        <v>13</v>
      </c>
      <c r="B8" s="27" t="s">
        <v>14</v>
      </c>
    </row>
    <row r="9" spans="1:2" ht="36" customHeight="1">
      <c r="A9" s="26" t="s">
        <v>15</v>
      </c>
      <c r="B9" s="27" t="s">
        <v>16</v>
      </c>
    </row>
    <row r="10" spans="1:2" ht="36" customHeight="1">
      <c r="A10" s="26" t="s">
        <v>17</v>
      </c>
      <c r="B10" s="27" t="s">
        <v>18</v>
      </c>
    </row>
    <row r="11" spans="1:2" ht="36" customHeight="1">
      <c r="A11" s="26" t="s">
        <v>19</v>
      </c>
      <c r="B11" s="27" t="s">
        <v>20</v>
      </c>
    </row>
    <row r="12" spans="1:2" ht="39" customHeight="1">
      <c r="A12" s="26" t="s">
        <v>21</v>
      </c>
      <c r="B12" s="27" t="s">
        <v>22</v>
      </c>
    </row>
    <row r="13" spans="1:2" ht="36" customHeight="1">
      <c r="A13" s="26" t="s">
        <v>23</v>
      </c>
      <c r="B13" s="27" t="s">
        <v>24</v>
      </c>
    </row>
    <row r="14" spans="1:2" ht="58.5" customHeight="1">
      <c r="A14" s="26" t="s">
        <v>25</v>
      </c>
      <c r="B14" s="27" t="s">
        <v>26</v>
      </c>
    </row>
    <row r="15" spans="1:2" ht="50.25" customHeight="1" thickBot="1">
      <c r="A15" s="28" t="s">
        <v>27</v>
      </c>
      <c r="B15" s="29" t="s">
        <v>28</v>
      </c>
    </row>
  </sheetData>
  <customSheetViews>
    <customSheetView guid="{88398230-DE1B-7B4B-B488-F873CA137747}" scale="90">
      <pane xSplit="1" ySplit="2" topLeftCell="B3" activePane="bottomRight" state="frozen"/>
      <selection pane="bottomRight" activeCell="A17" sqref="A17"/>
      <pageMargins left="0" right="0" top="0" bottom="0" header="0" footer="0"/>
      <pageSetup orientation="portrait" r:id="rId1"/>
    </customSheetView>
  </customSheetViews>
  <mergeCells count="1">
    <mergeCell ref="A1:B1"/>
  </mergeCell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2"/>
  <sheetViews>
    <sheetView tabSelected="1" zoomScale="131" zoomScaleNormal="131" workbookViewId="0">
      <pane xSplit="2" ySplit="8" topLeftCell="K10" activePane="bottomRight" state="frozen"/>
      <selection pane="bottomRight" activeCell="A12" sqref="A12"/>
      <selection pane="bottomLeft" activeCell="A9" sqref="A9"/>
      <selection pane="topRight" activeCell="C1" sqref="C1"/>
    </sheetView>
  </sheetViews>
  <sheetFormatPr defaultColWidth="11.42578125" defaultRowHeight="57.75" customHeight="1"/>
  <cols>
    <col min="1" max="1" width="34.140625" style="56" customWidth="1"/>
    <col min="2" max="2" width="28.42578125" style="57" customWidth="1"/>
    <col min="3" max="3" width="20" style="58" customWidth="1"/>
    <col min="4" max="4" width="25.28515625" style="57" customWidth="1"/>
    <col min="5" max="5" width="25.140625" style="58" customWidth="1"/>
    <col min="6" max="6" width="50.42578125" style="59" customWidth="1"/>
    <col min="7" max="7" width="23" style="58" customWidth="1"/>
    <col min="8" max="8" width="33.140625" style="57" customWidth="1"/>
    <col min="9" max="9" width="19.42578125" style="58" customWidth="1"/>
    <col min="10" max="10" width="26.42578125" style="57" customWidth="1"/>
    <col min="11" max="12" width="17.140625" style="57" customWidth="1"/>
    <col min="13" max="13" width="48.42578125" style="57" customWidth="1"/>
    <col min="14" max="16384" width="11.42578125" style="53"/>
  </cols>
  <sheetData>
    <row r="1" spans="1:13" s="52" customFormat="1" ht="14.1" customHeight="1">
      <c r="A1" s="192"/>
      <c r="B1" s="208" t="s">
        <v>29</v>
      </c>
      <c r="C1" s="209"/>
      <c r="D1" s="209"/>
      <c r="E1" s="209"/>
      <c r="F1" s="209"/>
      <c r="G1" s="209"/>
      <c r="H1" s="209"/>
      <c r="I1" s="209"/>
      <c r="J1" s="209"/>
      <c r="K1" s="210" t="s">
        <v>30</v>
      </c>
      <c r="L1" s="211"/>
      <c r="M1" s="212"/>
    </row>
    <row r="2" spans="1:13" s="52" customFormat="1" ht="14.1">
      <c r="A2" s="193"/>
      <c r="B2" s="213" t="s">
        <v>31</v>
      </c>
      <c r="C2" s="214"/>
      <c r="D2" s="214"/>
      <c r="E2" s="214"/>
      <c r="F2" s="214"/>
      <c r="G2" s="214"/>
      <c r="H2" s="214"/>
      <c r="I2" s="214"/>
      <c r="J2" s="214"/>
      <c r="K2" s="213">
        <v>4</v>
      </c>
      <c r="L2" s="214"/>
      <c r="M2" s="215"/>
    </row>
    <row r="3" spans="1:13" s="52" customFormat="1" ht="14.1">
      <c r="A3" s="193"/>
      <c r="B3" s="204" t="s">
        <v>32</v>
      </c>
      <c r="C3" s="205"/>
      <c r="D3" s="205"/>
      <c r="E3" s="205"/>
      <c r="F3" s="205"/>
      <c r="G3" s="205"/>
      <c r="H3" s="205"/>
      <c r="I3" s="205"/>
      <c r="J3" s="205"/>
      <c r="K3" s="216" t="s">
        <v>33</v>
      </c>
      <c r="L3" s="217"/>
      <c r="M3" s="218"/>
    </row>
    <row r="4" spans="1:13" s="52" customFormat="1" ht="14.1">
      <c r="A4" s="193"/>
      <c r="B4" s="213" t="s">
        <v>34</v>
      </c>
      <c r="C4" s="214"/>
      <c r="D4" s="214"/>
      <c r="E4" s="214"/>
      <c r="F4" s="214"/>
      <c r="G4" s="214"/>
      <c r="H4" s="214"/>
      <c r="I4" s="214"/>
      <c r="J4" s="214"/>
      <c r="K4" s="219">
        <v>43564</v>
      </c>
      <c r="L4" s="220"/>
      <c r="M4" s="221"/>
    </row>
    <row r="5" spans="1:13" s="52" customFormat="1" ht="14.1">
      <c r="A5" s="193"/>
      <c r="B5" s="204" t="s">
        <v>35</v>
      </c>
      <c r="C5" s="205"/>
      <c r="D5" s="205"/>
      <c r="E5" s="205"/>
      <c r="F5" s="205"/>
      <c r="G5" s="206"/>
      <c r="H5" s="204" t="s">
        <v>36</v>
      </c>
      <c r="I5" s="205"/>
      <c r="J5" s="205"/>
      <c r="K5" s="198" t="s">
        <v>37</v>
      </c>
      <c r="L5" s="199"/>
      <c r="M5" s="200"/>
    </row>
    <row r="6" spans="1:13" s="52" customFormat="1" ht="21" customHeight="1" thickBot="1">
      <c r="A6" s="194"/>
      <c r="B6" s="201" t="s">
        <v>3</v>
      </c>
      <c r="C6" s="202"/>
      <c r="D6" s="202"/>
      <c r="E6" s="202"/>
      <c r="F6" s="202"/>
      <c r="G6" s="207"/>
      <c r="H6" s="201" t="s">
        <v>38</v>
      </c>
      <c r="I6" s="202"/>
      <c r="J6" s="202"/>
      <c r="K6" s="201"/>
      <c r="L6" s="202"/>
      <c r="M6" s="203"/>
    </row>
    <row r="7" spans="1:13" ht="50.25" customHeight="1" thickBot="1">
      <c r="A7" s="195" t="s">
        <v>39</v>
      </c>
      <c r="B7" s="196"/>
      <c r="C7" s="196"/>
      <c r="D7" s="196"/>
      <c r="E7" s="196"/>
      <c r="F7" s="196"/>
      <c r="G7" s="196"/>
      <c r="H7" s="196"/>
      <c r="I7" s="196"/>
      <c r="J7" s="196"/>
      <c r="K7" s="196"/>
      <c r="L7" s="196"/>
      <c r="M7" s="197"/>
    </row>
    <row r="8" spans="1:13" s="54" customFormat="1" ht="44.25" customHeight="1">
      <c r="A8" s="71" t="s">
        <v>40</v>
      </c>
      <c r="B8" s="72" t="s">
        <v>7</v>
      </c>
      <c r="C8" s="72" t="s">
        <v>9</v>
      </c>
      <c r="D8" s="72" t="s">
        <v>41</v>
      </c>
      <c r="E8" s="72" t="s">
        <v>42</v>
      </c>
      <c r="F8" s="72" t="s">
        <v>15</v>
      </c>
      <c r="G8" s="72" t="s">
        <v>17</v>
      </c>
      <c r="H8" s="72" t="s">
        <v>19</v>
      </c>
      <c r="I8" s="73" t="s">
        <v>21</v>
      </c>
      <c r="J8" s="74" t="s">
        <v>43</v>
      </c>
      <c r="K8" s="72" t="s">
        <v>44</v>
      </c>
      <c r="L8" s="75"/>
      <c r="M8" s="76" t="s">
        <v>45</v>
      </c>
    </row>
    <row r="9" spans="1:13" s="55" customFormat="1" ht="60.95" customHeight="1">
      <c r="A9" s="65" t="str">
        <f>IF(ISERROR(VLOOKUP(B9,'Lista Desplegable'!$A$49:$C$63,3,0))=TRUE,"Seleccione el proceso Correcto",VLOOKUP(B9,'Lista Desplegable'!$A$49:$C$63,3,0))</f>
        <v>Dirección Ejecutiva</v>
      </c>
      <c r="B9" s="77" t="s">
        <v>46</v>
      </c>
      <c r="C9" s="65" t="s">
        <v>47</v>
      </c>
      <c r="D9" s="65" t="s">
        <v>48</v>
      </c>
      <c r="E9" s="65">
        <v>1991</v>
      </c>
      <c r="F9" s="78" t="s">
        <v>49</v>
      </c>
      <c r="G9" s="65" t="s">
        <v>50</v>
      </c>
      <c r="H9" s="77" t="s">
        <v>51</v>
      </c>
      <c r="I9" s="79">
        <v>33439</v>
      </c>
      <c r="J9" s="65" t="s">
        <v>52</v>
      </c>
      <c r="K9" s="65" t="s">
        <v>53</v>
      </c>
      <c r="L9" s="65"/>
      <c r="M9" s="80" t="s">
        <v>54</v>
      </c>
    </row>
    <row r="10" spans="1:13" ht="409.6">
      <c r="A10" s="65" t="str">
        <f>IF(ISERROR(VLOOKUP(B10,'Lista Desplegable'!$A$49:$C$63,3,0))=TRUE,"Seleccione el proceso Correcto",VLOOKUP(B10,'Lista Desplegable'!$A$49:$C$63,3,0))</f>
        <v>Dirección Ejecutiva</v>
      </c>
      <c r="B10" s="77" t="s">
        <v>46</v>
      </c>
      <c r="C10" s="65" t="s">
        <v>55</v>
      </c>
      <c r="D10" s="65" t="s">
        <v>48</v>
      </c>
      <c r="E10" s="65" t="s">
        <v>56</v>
      </c>
      <c r="F10" s="78" t="s">
        <v>57</v>
      </c>
      <c r="G10" s="65" t="s">
        <v>50</v>
      </c>
      <c r="H10" s="77" t="s">
        <v>55</v>
      </c>
      <c r="I10" s="79">
        <v>40722</v>
      </c>
      <c r="J10" s="65" t="s">
        <v>58</v>
      </c>
      <c r="K10" s="65" t="s">
        <v>53</v>
      </c>
      <c r="L10" s="65"/>
      <c r="M10" s="80" t="s">
        <v>59</v>
      </c>
    </row>
    <row r="11" spans="1:13" ht="409.6">
      <c r="A11" s="65" t="str">
        <f>IF(ISERROR(VLOOKUP(B11,'Lista Desplegable'!$A$49:$C$64,3,0))=TRUE,"Seleccione el proceso Correcto",VLOOKUP(B11,'Lista Desplegable'!$A$49:$C$64,3,0))</f>
        <v>Dirección Ejecutiva</v>
      </c>
      <c r="B11" s="77" t="s">
        <v>46</v>
      </c>
      <c r="C11" s="65" t="s">
        <v>55</v>
      </c>
      <c r="D11" s="65" t="s">
        <v>48</v>
      </c>
      <c r="E11" s="65" t="s">
        <v>60</v>
      </c>
      <c r="F11" s="78" t="s">
        <v>61</v>
      </c>
      <c r="G11" s="65" t="s">
        <v>50</v>
      </c>
      <c r="H11" s="77" t="s">
        <v>62</v>
      </c>
      <c r="I11" s="79">
        <v>43644</v>
      </c>
      <c r="J11" s="65" t="s">
        <v>63</v>
      </c>
      <c r="K11" s="65" t="s">
        <v>53</v>
      </c>
      <c r="L11" s="65" t="s">
        <v>64</v>
      </c>
      <c r="M11" s="80" t="s">
        <v>65</v>
      </c>
    </row>
    <row r="12" spans="1:13" customFormat="1" ht="224.1">
      <c r="A12" s="66" t="s">
        <v>66</v>
      </c>
      <c r="B12" s="77" t="s">
        <v>46</v>
      </c>
      <c r="C12" s="66" t="s">
        <v>67</v>
      </c>
      <c r="D12" s="65" t="s">
        <v>48</v>
      </c>
      <c r="E12" s="66" t="s">
        <v>68</v>
      </c>
      <c r="F12" s="77" t="s">
        <v>69</v>
      </c>
      <c r="G12" s="81" t="s">
        <v>70</v>
      </c>
      <c r="H12" s="81" t="s">
        <v>67</v>
      </c>
      <c r="I12" s="82">
        <v>40799</v>
      </c>
      <c r="J12" s="66" t="s">
        <v>63</v>
      </c>
      <c r="K12" s="66" t="s">
        <v>53</v>
      </c>
      <c r="L12" s="65"/>
      <c r="M12" s="83" t="s">
        <v>71</v>
      </c>
    </row>
    <row r="13" spans="1:13" customFormat="1" ht="224.1">
      <c r="A13" s="67" t="s">
        <v>66</v>
      </c>
      <c r="B13" s="84" t="s">
        <v>46</v>
      </c>
      <c r="C13" s="65" t="s">
        <v>72</v>
      </c>
      <c r="D13" s="65" t="s">
        <v>73</v>
      </c>
      <c r="E13" s="65" t="s">
        <v>74</v>
      </c>
      <c r="F13" s="80" t="s">
        <v>75</v>
      </c>
      <c r="G13" s="85" t="s">
        <v>76</v>
      </c>
      <c r="H13" s="77" t="s">
        <v>72</v>
      </c>
      <c r="I13" s="79">
        <v>41775</v>
      </c>
      <c r="J13" s="65" t="s">
        <v>63</v>
      </c>
      <c r="K13" s="65" t="s">
        <v>53</v>
      </c>
      <c r="L13" s="65"/>
      <c r="M13" s="83" t="s">
        <v>77</v>
      </c>
    </row>
    <row r="14" spans="1:13" customFormat="1" ht="144">
      <c r="A14" s="65" t="str">
        <f>IF(ISERROR(VLOOKUP(B14,'Lista Desplegable'!$A$49:$C$63,3,0))=TRUE,"Seleccione el proceso Correcto",VLOOKUP(B14,'Lista Desplegable'!$A$49:$C$63,3,0))</f>
        <v>Dirección Ejecutiva</v>
      </c>
      <c r="B14" s="77" t="s">
        <v>46</v>
      </c>
      <c r="C14" s="65" t="s">
        <v>72</v>
      </c>
      <c r="D14" s="65" t="s">
        <v>73</v>
      </c>
      <c r="E14" s="65" t="s">
        <v>78</v>
      </c>
      <c r="F14" s="80" t="s">
        <v>79</v>
      </c>
      <c r="G14" s="85" t="s">
        <v>80</v>
      </c>
      <c r="H14" s="77" t="s">
        <v>72</v>
      </c>
      <c r="I14" s="79">
        <v>41779</v>
      </c>
      <c r="J14" s="65" t="s">
        <v>63</v>
      </c>
      <c r="K14" s="65" t="s">
        <v>53</v>
      </c>
      <c r="L14" s="65"/>
      <c r="M14" s="86" t="s">
        <v>81</v>
      </c>
    </row>
    <row r="15" spans="1:13" customFormat="1" ht="144">
      <c r="A15" s="65" t="str">
        <f>IF(ISERROR(VLOOKUP(B15,'Lista Desplegable'!$A$49:$C$64,3,0))=TRUE,"Seleccione el proceso Correcto",VLOOKUP(B15,'Lista Desplegable'!$A$49:$C$64,3,0))</f>
        <v>Dirección Ejecutiva</v>
      </c>
      <c r="B15" s="77" t="s">
        <v>46</v>
      </c>
      <c r="C15" s="65" t="s">
        <v>72</v>
      </c>
      <c r="D15" s="65" t="s">
        <v>73</v>
      </c>
      <c r="E15" s="65" t="s">
        <v>82</v>
      </c>
      <c r="F15" s="80" t="s">
        <v>83</v>
      </c>
      <c r="G15" s="85" t="s">
        <v>84</v>
      </c>
      <c r="H15" s="77" t="s">
        <v>72</v>
      </c>
      <c r="I15" s="79">
        <v>41775</v>
      </c>
      <c r="J15" s="65" t="s">
        <v>63</v>
      </c>
      <c r="K15" s="65" t="s">
        <v>53</v>
      </c>
      <c r="L15" s="65"/>
      <c r="M15" s="83" t="s">
        <v>81</v>
      </c>
    </row>
    <row r="16" spans="1:13" customFormat="1" ht="144">
      <c r="A16" s="65" t="str">
        <f>IF(ISERROR(VLOOKUP(B16,'Lista Desplegable'!$A$49:$C$64,3,0))=TRUE,"Seleccione el proceso Correcto",VLOOKUP(B16,'Lista Desplegable'!$A$49:$C$64,3,0))</f>
        <v>Dirección Ejecutiva</v>
      </c>
      <c r="B16" s="77" t="s">
        <v>46</v>
      </c>
      <c r="C16" s="65" t="s">
        <v>72</v>
      </c>
      <c r="D16" s="65" t="s">
        <v>73</v>
      </c>
      <c r="E16" s="65" t="s">
        <v>85</v>
      </c>
      <c r="F16" s="78" t="s">
        <v>86</v>
      </c>
      <c r="G16" s="85" t="s">
        <v>87</v>
      </c>
      <c r="H16" s="77" t="s">
        <v>72</v>
      </c>
      <c r="I16" s="79">
        <v>41857</v>
      </c>
      <c r="J16" s="65" t="s">
        <v>63</v>
      </c>
      <c r="K16" s="65" t="s">
        <v>53</v>
      </c>
      <c r="L16" s="65"/>
      <c r="M16" s="83" t="s">
        <v>81</v>
      </c>
    </row>
    <row r="17" spans="1:13" s="64" customFormat="1" ht="176.1">
      <c r="A17" s="66" t="s">
        <v>66</v>
      </c>
      <c r="B17" s="77" t="s">
        <v>46</v>
      </c>
      <c r="C17" s="65" t="s">
        <v>88</v>
      </c>
      <c r="D17" s="65" t="s">
        <v>73</v>
      </c>
      <c r="E17" s="65" t="s">
        <v>89</v>
      </c>
      <c r="F17" s="78" t="s">
        <v>90</v>
      </c>
      <c r="G17" s="85" t="s">
        <v>91</v>
      </c>
      <c r="H17" s="77" t="s">
        <v>88</v>
      </c>
      <c r="I17" s="79">
        <v>41883</v>
      </c>
      <c r="J17" s="65" t="s">
        <v>92</v>
      </c>
      <c r="K17" s="65" t="s">
        <v>53</v>
      </c>
      <c r="L17" s="65"/>
      <c r="M17" s="87" t="s">
        <v>93</v>
      </c>
    </row>
    <row r="18" spans="1:13" s="64" customFormat="1" ht="110.1" customHeight="1">
      <c r="A18" s="66" t="s">
        <v>66</v>
      </c>
      <c r="B18" s="81" t="s">
        <v>46</v>
      </c>
      <c r="C18" s="66" t="s">
        <v>72</v>
      </c>
      <c r="D18" s="81" t="s">
        <v>73</v>
      </c>
      <c r="E18" s="81" t="s">
        <v>94</v>
      </c>
      <c r="F18" s="77" t="s">
        <v>95</v>
      </c>
      <c r="G18" s="85" t="s">
        <v>96</v>
      </c>
      <c r="H18" s="81" t="s">
        <v>72</v>
      </c>
      <c r="I18" s="82">
        <v>43798</v>
      </c>
      <c r="J18" s="66" t="s">
        <v>63</v>
      </c>
      <c r="K18" s="66" t="s">
        <v>53</v>
      </c>
      <c r="L18" s="66"/>
      <c r="M18" s="77" t="s">
        <v>97</v>
      </c>
    </row>
    <row r="19" spans="1:13" s="64" customFormat="1" ht="207.95">
      <c r="A19" s="65" t="str">
        <f>IF(ISERROR(VLOOKUP(B19,'Lista Desplegable'!$A$49:$C$63,3,0))=TRUE,"Seleccione el proceso Correcto",VLOOKUP(B19,'Lista Desplegable'!$A$49:$C$63,3,0))</f>
        <v>Dirección Ejecutiva</v>
      </c>
      <c r="B19" s="77" t="s">
        <v>46</v>
      </c>
      <c r="C19" s="65" t="s">
        <v>98</v>
      </c>
      <c r="D19" s="65" t="s">
        <v>73</v>
      </c>
      <c r="E19" s="65" t="s">
        <v>99</v>
      </c>
      <c r="F19" s="78" t="s">
        <v>100</v>
      </c>
      <c r="G19" s="65" t="s">
        <v>101</v>
      </c>
      <c r="H19" s="77" t="s">
        <v>98</v>
      </c>
      <c r="I19" s="79">
        <v>41907</v>
      </c>
      <c r="J19" s="65" t="s">
        <v>63</v>
      </c>
      <c r="K19" s="65" t="s">
        <v>53</v>
      </c>
      <c r="L19" s="65"/>
      <c r="M19" s="80" t="s">
        <v>102</v>
      </c>
    </row>
    <row r="20" spans="1:13" s="64" customFormat="1" ht="128.1">
      <c r="A20" s="65" t="str">
        <f>IF(ISERROR(VLOOKUP(B20,'Lista Desplegable'!$A$49:$C$64,3,0))=TRUE,"Seleccione el proceso Correcto",VLOOKUP(B20,'Lista Desplegable'!$A$49:$C$64,3,0))</f>
        <v>Dirección Ejecutiva</v>
      </c>
      <c r="B20" s="77" t="s">
        <v>46</v>
      </c>
      <c r="C20" s="65" t="s">
        <v>98</v>
      </c>
      <c r="D20" s="65" t="s">
        <v>73</v>
      </c>
      <c r="E20" s="65" t="s">
        <v>103</v>
      </c>
      <c r="F20" s="78" t="s">
        <v>104</v>
      </c>
      <c r="G20" s="65" t="s">
        <v>105</v>
      </c>
      <c r="H20" s="77" t="s">
        <v>98</v>
      </c>
      <c r="I20" s="79">
        <v>43826</v>
      </c>
      <c r="J20" s="65" t="s">
        <v>63</v>
      </c>
      <c r="K20" s="65" t="s">
        <v>53</v>
      </c>
      <c r="L20" s="65"/>
      <c r="M20" s="80" t="s">
        <v>106</v>
      </c>
    </row>
    <row r="21" spans="1:13" s="64" customFormat="1" ht="57" customHeight="1">
      <c r="A21" s="65" t="str">
        <f>IF(ISERROR(VLOOKUP(B21,'Lista Desplegable'!$A$49:$C$64,3,0))=TRUE,"Seleccione el proceso Correcto",VLOOKUP(B21,'Lista Desplegable'!$A$49:$C$64,3,0))</f>
        <v>Dirección Ejecutiva</v>
      </c>
      <c r="B21" s="77" t="s">
        <v>46</v>
      </c>
      <c r="C21" s="66" t="s">
        <v>88</v>
      </c>
      <c r="D21" s="66" t="s">
        <v>107</v>
      </c>
      <c r="E21" s="66" t="s">
        <v>108</v>
      </c>
      <c r="F21" s="77" t="s">
        <v>109</v>
      </c>
      <c r="G21" s="77" t="s">
        <v>101</v>
      </c>
      <c r="H21" s="81" t="s">
        <v>88</v>
      </c>
      <c r="I21" s="82">
        <v>43725</v>
      </c>
      <c r="J21" s="66" t="s">
        <v>63</v>
      </c>
      <c r="K21" s="77" t="s">
        <v>110</v>
      </c>
      <c r="L21" s="77" t="s">
        <v>111</v>
      </c>
      <c r="M21" s="80" t="s">
        <v>112</v>
      </c>
    </row>
    <row r="22" spans="1:13" s="64" customFormat="1" ht="207.95">
      <c r="A22" s="66" t="s">
        <v>66</v>
      </c>
      <c r="B22" s="77" t="s">
        <v>46</v>
      </c>
      <c r="C22" s="66" t="s">
        <v>88</v>
      </c>
      <c r="D22" s="66" t="s">
        <v>107</v>
      </c>
      <c r="E22" s="66" t="s">
        <v>113</v>
      </c>
      <c r="F22" s="77" t="s">
        <v>114</v>
      </c>
      <c r="G22" s="77" t="s">
        <v>101</v>
      </c>
      <c r="H22" s="81" t="s">
        <v>88</v>
      </c>
      <c r="I22" s="82">
        <v>43890</v>
      </c>
      <c r="J22" s="66" t="s">
        <v>63</v>
      </c>
      <c r="K22" s="81" t="s">
        <v>53</v>
      </c>
      <c r="L22" s="81"/>
      <c r="M22" s="88" t="s">
        <v>115</v>
      </c>
    </row>
    <row r="23" spans="1:13" ht="409.6">
      <c r="A23" s="65" t="str">
        <f>IF(ISERROR(VLOOKUP(B23,'Lista Desplegable'!$A$49:$C$64,3,0))=TRUE,"Seleccione el proceso Correcto",VLOOKUP(B23,'Lista Desplegable'!$A$49:$C$64,3,0))</f>
        <v>Oficina Asesora de Planeación Institucional</v>
      </c>
      <c r="B23" s="77" t="s">
        <v>116</v>
      </c>
      <c r="C23" s="65" t="s">
        <v>47</v>
      </c>
      <c r="D23" s="69" t="s">
        <v>48</v>
      </c>
      <c r="E23" s="65">
        <v>1991</v>
      </c>
      <c r="F23" s="78" t="s">
        <v>117</v>
      </c>
      <c r="G23" s="65" t="s">
        <v>118</v>
      </c>
      <c r="H23" s="77" t="s">
        <v>51</v>
      </c>
      <c r="I23" s="79">
        <v>33439</v>
      </c>
      <c r="J23" s="65" t="s">
        <v>52</v>
      </c>
      <c r="K23" s="65" t="s">
        <v>53</v>
      </c>
      <c r="L23" s="65"/>
      <c r="M23" s="80" t="s">
        <v>119</v>
      </c>
    </row>
    <row r="24" spans="1:13" ht="409.6">
      <c r="A24" s="65" t="str">
        <f>IF(ISERROR(VLOOKUP(B24,'Lista Desplegable'!$A$49:$C$64,3,0))=TRUE,"Seleccione el proceso Correcto",VLOOKUP(B24,'Lista Desplegable'!$A$49:$C$64,3,0))</f>
        <v>Oficina Asesora de Planeación Institucional</v>
      </c>
      <c r="B24" s="77" t="s">
        <v>116</v>
      </c>
      <c r="C24" s="65" t="s">
        <v>55</v>
      </c>
      <c r="D24" s="69" t="s">
        <v>48</v>
      </c>
      <c r="E24" s="65" t="s">
        <v>120</v>
      </c>
      <c r="F24" s="78" t="s">
        <v>121</v>
      </c>
      <c r="G24" s="65" t="s">
        <v>50</v>
      </c>
      <c r="H24" s="77" t="s">
        <v>62</v>
      </c>
      <c r="I24" s="79">
        <v>34500</v>
      </c>
      <c r="J24" s="65" t="s">
        <v>122</v>
      </c>
      <c r="K24" s="65" t="s">
        <v>53</v>
      </c>
      <c r="L24" s="65"/>
      <c r="M24" s="89" t="s">
        <v>123</v>
      </c>
    </row>
    <row r="25" spans="1:13" ht="409.6">
      <c r="A25" s="65" t="str">
        <f>IF(ISERROR(VLOOKUP(B25,'Lista Desplegable'!$A$49:$C$64,3,0))=TRUE,"Seleccione el proceso Correcto",VLOOKUP(B25,'Lista Desplegable'!$A$49:$C$64,3,0))</f>
        <v>Oficina Asesora de Planeación Institucional</v>
      </c>
      <c r="B25" s="77" t="s">
        <v>116</v>
      </c>
      <c r="C25" s="65" t="s">
        <v>124</v>
      </c>
      <c r="D25" s="69" t="s">
        <v>48</v>
      </c>
      <c r="E25" s="65" t="s">
        <v>125</v>
      </c>
      <c r="F25" s="78" t="s">
        <v>126</v>
      </c>
      <c r="G25" s="65" t="s">
        <v>50</v>
      </c>
      <c r="H25" s="77" t="s">
        <v>124</v>
      </c>
      <c r="I25" s="79">
        <v>35079</v>
      </c>
      <c r="J25" s="65" t="s">
        <v>127</v>
      </c>
      <c r="K25" s="65" t="s">
        <v>53</v>
      </c>
      <c r="L25" s="65"/>
      <c r="M25" s="80" t="s">
        <v>128</v>
      </c>
    </row>
    <row r="26" spans="1:13" ht="409.6">
      <c r="A26" s="65" t="str">
        <f>IF(ISERROR(VLOOKUP(B26,'Lista Desplegable'!$A$49:$C$64,3,0))=TRUE,"Seleccione el proceso Correcto",VLOOKUP(B26,'Lista Desplegable'!$A$49:$C$64,3,0))</f>
        <v>Oficina Asesora de Planeación Institucional</v>
      </c>
      <c r="B26" s="77" t="s">
        <v>116</v>
      </c>
      <c r="C26" s="65" t="s">
        <v>55</v>
      </c>
      <c r="D26" s="69" t="s">
        <v>48</v>
      </c>
      <c r="E26" s="65" t="s">
        <v>129</v>
      </c>
      <c r="F26" s="78" t="s">
        <v>130</v>
      </c>
      <c r="G26" s="65" t="s">
        <v>50</v>
      </c>
      <c r="H26" s="77" t="s">
        <v>62</v>
      </c>
      <c r="I26" s="79">
        <v>40706</v>
      </c>
      <c r="J26" s="65" t="s">
        <v>131</v>
      </c>
      <c r="K26" s="65" t="s">
        <v>53</v>
      </c>
      <c r="L26" s="65"/>
      <c r="M26" s="77" t="s">
        <v>132</v>
      </c>
    </row>
    <row r="27" spans="1:13" ht="409.6">
      <c r="A27" s="65" t="str">
        <f>IF(ISERROR(VLOOKUP(B27,'Lista Desplegable'!$A$49:$C$64,3,0))=TRUE,"Seleccione el proceso Correcto",VLOOKUP(B27,'Lista Desplegable'!$A$49:$C$64,3,0))</f>
        <v>Oficina Asesora de Planeación Institucional</v>
      </c>
      <c r="B27" s="77" t="s">
        <v>116</v>
      </c>
      <c r="C27" s="65" t="s">
        <v>47</v>
      </c>
      <c r="D27" s="69" t="s">
        <v>48</v>
      </c>
      <c r="E27" s="65" t="s">
        <v>133</v>
      </c>
      <c r="F27" s="78" t="s">
        <v>134</v>
      </c>
      <c r="G27" s="65" t="s">
        <v>50</v>
      </c>
      <c r="H27" s="77" t="s">
        <v>51</v>
      </c>
      <c r="I27" s="79">
        <v>40742</v>
      </c>
      <c r="J27" s="65" t="s">
        <v>63</v>
      </c>
      <c r="K27" s="65" t="s">
        <v>53</v>
      </c>
      <c r="L27" s="65"/>
      <c r="M27" s="80" t="s">
        <v>135</v>
      </c>
    </row>
    <row r="28" spans="1:13" ht="255.95">
      <c r="A28" s="65" t="str">
        <f>IF(ISERROR(VLOOKUP(B28,'Lista Desplegable'!$A$49:$C$64,3,0))=TRUE,"Seleccione el proceso Correcto",VLOOKUP(B28,'Lista Desplegable'!$A$49:$C$64,3,0))</f>
        <v>Oficina Asesora de Planeación Institucional</v>
      </c>
      <c r="B28" s="77" t="s">
        <v>116</v>
      </c>
      <c r="C28" s="65" t="s">
        <v>47</v>
      </c>
      <c r="D28" s="69" t="s">
        <v>48</v>
      </c>
      <c r="E28" s="65" t="s">
        <v>136</v>
      </c>
      <c r="F28" s="78" t="s">
        <v>137</v>
      </c>
      <c r="G28" s="65" t="s">
        <v>50</v>
      </c>
      <c r="H28" s="77" t="s">
        <v>51</v>
      </c>
      <c r="I28" s="79">
        <v>42986</v>
      </c>
      <c r="J28" s="65" t="s">
        <v>63</v>
      </c>
      <c r="K28" s="65" t="s">
        <v>53</v>
      </c>
      <c r="L28" s="65"/>
      <c r="M28" s="77" t="s">
        <v>138</v>
      </c>
    </row>
    <row r="29" spans="1:13" ht="80.099999999999994">
      <c r="A29" s="65" t="str">
        <f>IF(ISERROR(VLOOKUP(B29,'Lista Desplegable'!$A$49:$C$64,3,0))=TRUE,"Seleccione el proceso Correcto",VLOOKUP(B29,'Lista Desplegable'!$A$49:$C$64,3,0))</f>
        <v>Oficina Asesora de Planeación Institucional</v>
      </c>
      <c r="B29" s="77" t="s">
        <v>116</v>
      </c>
      <c r="C29" s="65" t="s">
        <v>55</v>
      </c>
      <c r="D29" s="69" t="s">
        <v>48</v>
      </c>
      <c r="E29" s="65" t="s">
        <v>139</v>
      </c>
      <c r="F29" s="78" t="s">
        <v>140</v>
      </c>
      <c r="G29" s="65" t="s">
        <v>50</v>
      </c>
      <c r="H29" s="77" t="s">
        <v>62</v>
      </c>
      <c r="I29" s="79">
        <v>41046</v>
      </c>
      <c r="J29" s="65" t="s">
        <v>141</v>
      </c>
      <c r="K29" s="65"/>
      <c r="L29" s="65"/>
      <c r="M29" s="77" t="s">
        <v>142</v>
      </c>
    </row>
    <row r="30" spans="1:13" ht="128.1">
      <c r="A30" s="65" t="str">
        <f>IF(ISERROR(VLOOKUP(B30,'Lista Desplegable'!$A$49:$C$64,3,0))=TRUE,"Seleccione el proceso Correcto",VLOOKUP(B30,'Lista Desplegable'!$A$49:$C$64,3,0))</f>
        <v>Oficina Asesora de Planeación Institucional</v>
      </c>
      <c r="B30" s="77" t="s">
        <v>116</v>
      </c>
      <c r="C30" s="65" t="s">
        <v>55</v>
      </c>
      <c r="D30" s="69" t="s">
        <v>48</v>
      </c>
      <c r="E30" s="65" t="s">
        <v>143</v>
      </c>
      <c r="F30" s="78" t="s">
        <v>144</v>
      </c>
      <c r="G30" s="65" t="s">
        <v>50</v>
      </c>
      <c r="H30" s="77" t="s">
        <v>62</v>
      </c>
      <c r="I30" s="79">
        <v>41264</v>
      </c>
      <c r="J30" s="65" t="s">
        <v>145</v>
      </c>
      <c r="K30" s="65"/>
      <c r="L30" s="65"/>
      <c r="M30" s="77" t="s">
        <v>146</v>
      </c>
    </row>
    <row r="31" spans="1:13" ht="207.95">
      <c r="A31" s="65" t="str">
        <f>IF(ISERROR(VLOOKUP(B31,'Lista Desplegable'!$A$49:$C$64,3,0))=TRUE,"Seleccione el proceso Correcto",VLOOKUP(B31,'Lista Desplegable'!$A$49:$C$64,3,0))</f>
        <v>Oficina Asesora de Planeación Institucional</v>
      </c>
      <c r="B31" s="77" t="s">
        <v>116</v>
      </c>
      <c r="C31" s="65" t="s">
        <v>55</v>
      </c>
      <c r="D31" s="69" t="s">
        <v>48</v>
      </c>
      <c r="E31" s="65" t="s">
        <v>147</v>
      </c>
      <c r="F31" s="78" t="s">
        <v>148</v>
      </c>
      <c r="G31" s="65" t="s">
        <v>50</v>
      </c>
      <c r="H31" s="77" t="s">
        <v>62</v>
      </c>
      <c r="I31" s="79">
        <v>41999</v>
      </c>
      <c r="J31" s="65" t="s">
        <v>63</v>
      </c>
      <c r="K31" s="65" t="s">
        <v>53</v>
      </c>
      <c r="L31" s="65"/>
      <c r="M31" s="77" t="s">
        <v>149</v>
      </c>
    </row>
    <row r="32" spans="1:13" ht="409.6">
      <c r="A32" s="65" t="str">
        <f>IF(ISERROR(VLOOKUP(B32,'Lista Desplegable'!$A$49:$C$64,3,0))=TRUE,"Seleccione el proceso Correcto",VLOOKUP(B32,'Lista Desplegable'!$A$49:$C$64,3,0))</f>
        <v>Oficina Asesora de Planeación Institucional</v>
      </c>
      <c r="B32" s="77" t="s">
        <v>116</v>
      </c>
      <c r="C32" s="65" t="s">
        <v>55</v>
      </c>
      <c r="D32" s="69" t="s">
        <v>48</v>
      </c>
      <c r="E32" s="65" t="s">
        <v>150</v>
      </c>
      <c r="F32" s="78" t="s">
        <v>151</v>
      </c>
      <c r="G32" s="65" t="s">
        <v>50</v>
      </c>
      <c r="H32" s="77" t="s">
        <v>62</v>
      </c>
      <c r="I32" s="79">
        <v>43610</v>
      </c>
      <c r="J32" s="65" t="s">
        <v>152</v>
      </c>
      <c r="K32" s="65" t="s">
        <v>53</v>
      </c>
      <c r="L32" s="65"/>
      <c r="M32" s="77" t="s">
        <v>153</v>
      </c>
    </row>
    <row r="33" spans="1:13" ht="128.1">
      <c r="A33" s="65" t="str">
        <f>IF(ISERROR(VLOOKUP(B33,'Lista Desplegable'!$A$49:$C$64,3,0))=TRUE,"Seleccione el proceso Correcto",VLOOKUP(B33,'Lista Desplegable'!$A$49:$C$64,3,0))</f>
        <v>Oficina Asesora de Planeación Institucional</v>
      </c>
      <c r="B33" s="77" t="s">
        <v>116</v>
      </c>
      <c r="C33" s="65" t="s">
        <v>55</v>
      </c>
      <c r="D33" s="69" t="s">
        <v>48</v>
      </c>
      <c r="E33" s="65" t="s">
        <v>60</v>
      </c>
      <c r="F33" s="78" t="s">
        <v>154</v>
      </c>
      <c r="G33" s="65" t="s">
        <v>50</v>
      </c>
      <c r="H33" s="77" t="s">
        <v>62</v>
      </c>
      <c r="I33" s="79">
        <v>43644</v>
      </c>
      <c r="J33" s="65" t="s">
        <v>155</v>
      </c>
      <c r="K33" s="65" t="s">
        <v>53</v>
      </c>
      <c r="L33" s="65" t="s">
        <v>64</v>
      </c>
      <c r="M33" s="77" t="s">
        <v>156</v>
      </c>
    </row>
    <row r="34" spans="1:13" ht="128.1" customHeight="1">
      <c r="A34" s="65" t="s">
        <v>157</v>
      </c>
      <c r="B34" s="77" t="s">
        <v>116</v>
      </c>
      <c r="C34" s="65" t="s">
        <v>55</v>
      </c>
      <c r="D34" s="69" t="s">
        <v>48</v>
      </c>
      <c r="E34" s="90" t="s">
        <v>158</v>
      </c>
      <c r="F34" s="91" t="s">
        <v>159</v>
      </c>
      <c r="G34" s="65" t="s">
        <v>160</v>
      </c>
      <c r="H34" s="77" t="s">
        <v>62</v>
      </c>
      <c r="I34" s="79">
        <v>44104</v>
      </c>
      <c r="J34" s="65" t="s">
        <v>63</v>
      </c>
      <c r="K34" s="65"/>
      <c r="L34" s="65"/>
      <c r="M34" s="77" t="s">
        <v>161</v>
      </c>
    </row>
    <row r="35" spans="1:13" ht="409.6">
      <c r="A35" s="65" t="str">
        <f>IF(ISERROR(VLOOKUP(B35,'Lista Desplegable'!$A$49:$C$64,3,0))=TRUE,"Seleccione el proceso Correcto",VLOOKUP(B35,'Lista Desplegable'!$A$49:$C$64,3,0))</f>
        <v>Oficina Asesora de Planeación Institucional</v>
      </c>
      <c r="B35" s="77" t="s">
        <v>116</v>
      </c>
      <c r="C35" s="65" t="s">
        <v>124</v>
      </c>
      <c r="D35" s="69" t="s">
        <v>48</v>
      </c>
      <c r="E35" s="65" t="s">
        <v>162</v>
      </c>
      <c r="F35" s="78" t="s">
        <v>163</v>
      </c>
      <c r="G35" s="65" t="s">
        <v>164</v>
      </c>
      <c r="H35" s="77" t="s">
        <v>165</v>
      </c>
      <c r="I35" s="79">
        <v>42913</v>
      </c>
      <c r="J35" s="65" t="s">
        <v>166</v>
      </c>
      <c r="K35" s="65" t="s">
        <v>53</v>
      </c>
      <c r="L35" s="65"/>
      <c r="M35" s="77" t="s">
        <v>167</v>
      </c>
    </row>
    <row r="36" spans="1:13" ht="159.94999999999999">
      <c r="A36" s="65" t="str">
        <f>IF(ISERROR(VLOOKUP(B36,'Lista Desplegable'!$A$49:$C$64,3,0))=TRUE,"Seleccione el proceso Correcto",VLOOKUP(B36,'Lista Desplegable'!$A$49:$C$64,3,0))</f>
        <v>Oficina Asesora de Planeación Institucional</v>
      </c>
      <c r="B36" s="77" t="s">
        <v>116</v>
      </c>
      <c r="C36" s="65" t="s">
        <v>168</v>
      </c>
      <c r="D36" s="69" t="s">
        <v>48</v>
      </c>
      <c r="E36" s="65" t="s">
        <v>169</v>
      </c>
      <c r="F36" s="78" t="s">
        <v>170</v>
      </c>
      <c r="G36" s="65" t="s">
        <v>171</v>
      </c>
      <c r="H36" s="77" t="s">
        <v>168</v>
      </c>
      <c r="I36" s="79">
        <v>43013</v>
      </c>
      <c r="J36" s="65" t="s">
        <v>63</v>
      </c>
      <c r="K36" s="65" t="s">
        <v>53</v>
      </c>
      <c r="L36" s="65"/>
      <c r="M36" s="77" t="s">
        <v>172</v>
      </c>
    </row>
    <row r="37" spans="1:13" ht="63.95">
      <c r="A37" s="65" t="str">
        <f>IF(ISERROR(VLOOKUP(B37,'Lista Desplegable'!$A$49:$C$64,3,0))=TRUE,"Seleccione el proceso Correcto",VLOOKUP(B37,'Lista Desplegable'!$A$49:$C$64,3,0))</f>
        <v>Oficina Asesora de Planeación Institucional</v>
      </c>
      <c r="B37" s="77" t="s">
        <v>116</v>
      </c>
      <c r="C37" s="65" t="s">
        <v>168</v>
      </c>
      <c r="D37" s="69" t="s">
        <v>48</v>
      </c>
      <c r="E37" s="65" t="s">
        <v>173</v>
      </c>
      <c r="F37" s="78" t="s">
        <v>174</v>
      </c>
      <c r="G37" s="65" t="s">
        <v>171</v>
      </c>
      <c r="H37" s="77" t="s">
        <v>168</v>
      </c>
      <c r="I37" s="79">
        <v>43026</v>
      </c>
      <c r="J37" s="65" t="s">
        <v>63</v>
      </c>
      <c r="K37" s="65" t="s">
        <v>53</v>
      </c>
      <c r="L37" s="65"/>
      <c r="M37" s="77" t="s">
        <v>175</v>
      </c>
    </row>
    <row r="38" spans="1:13" ht="176.1">
      <c r="A38" s="65" t="str">
        <f>IF(ISERROR(VLOOKUP(B38,'Lista Desplegable'!$A$49:$C$64,3,0))=TRUE,"Seleccione el proceso Correcto",VLOOKUP(B38,'Lista Desplegable'!$A$49:$C$64,3,0))</f>
        <v>Oficina Asesora de Planeación Institucional</v>
      </c>
      <c r="B38" s="77" t="s">
        <v>116</v>
      </c>
      <c r="C38" s="65" t="s">
        <v>168</v>
      </c>
      <c r="D38" s="69" t="s">
        <v>48</v>
      </c>
      <c r="E38" s="65" t="s">
        <v>176</v>
      </c>
      <c r="F38" s="78" t="s">
        <v>177</v>
      </c>
      <c r="G38" s="65" t="s">
        <v>171</v>
      </c>
      <c r="H38" s="77" t="s">
        <v>168</v>
      </c>
      <c r="I38" s="79">
        <v>42993</v>
      </c>
      <c r="J38" s="65" t="s">
        <v>63</v>
      </c>
      <c r="K38" s="65" t="s">
        <v>53</v>
      </c>
      <c r="L38" s="65"/>
      <c r="M38" s="77" t="s">
        <v>178</v>
      </c>
    </row>
    <row r="39" spans="1:13" ht="176.1">
      <c r="A39" s="65" t="str">
        <f>IF(ISERROR(VLOOKUP(B39,'Lista Desplegable'!$A$49:$C$64,3,0))=TRUE,"Seleccione el proceso Correcto",VLOOKUP(B39,'Lista Desplegable'!$A$49:$C$64,3,0))</f>
        <v>Oficina Asesora de Planeación Institucional</v>
      </c>
      <c r="B39" s="77" t="s">
        <v>116</v>
      </c>
      <c r="C39" s="65" t="s">
        <v>168</v>
      </c>
      <c r="D39" s="69" t="s">
        <v>48</v>
      </c>
      <c r="E39" s="65" t="s">
        <v>179</v>
      </c>
      <c r="F39" s="78" t="s">
        <v>180</v>
      </c>
      <c r="G39" s="65" t="s">
        <v>171</v>
      </c>
      <c r="H39" s="77" t="s">
        <v>168</v>
      </c>
      <c r="I39" s="79">
        <v>42993</v>
      </c>
      <c r="J39" s="65" t="s">
        <v>63</v>
      </c>
      <c r="K39" s="65" t="s">
        <v>53</v>
      </c>
      <c r="L39" s="65"/>
      <c r="M39" s="77" t="s">
        <v>181</v>
      </c>
    </row>
    <row r="40" spans="1:13" ht="409.6">
      <c r="A40" s="65" t="str">
        <f>IF(ISERROR(VLOOKUP(B40,'Lista Desplegable'!$A$49:$C$64,3,0))=TRUE,"Seleccione el proceso Correcto",VLOOKUP(B40,'Lista Desplegable'!$A$49:$C$64,3,0))</f>
        <v>Oficina Asesora de Planeación Institucional</v>
      </c>
      <c r="B40" s="77" t="s">
        <v>116</v>
      </c>
      <c r="C40" s="65" t="s">
        <v>124</v>
      </c>
      <c r="D40" s="69" t="s">
        <v>48</v>
      </c>
      <c r="E40" s="65" t="s">
        <v>182</v>
      </c>
      <c r="F40" s="78" t="s">
        <v>183</v>
      </c>
      <c r="G40" s="65" t="s">
        <v>171</v>
      </c>
      <c r="H40" s="77" t="s">
        <v>124</v>
      </c>
      <c r="I40" s="79">
        <v>42592</v>
      </c>
      <c r="J40" s="65" t="s">
        <v>63</v>
      </c>
      <c r="K40" s="65" t="s">
        <v>53</v>
      </c>
      <c r="L40" s="65"/>
      <c r="M40" s="77" t="s">
        <v>184</v>
      </c>
    </row>
    <row r="41" spans="1:13" ht="48">
      <c r="A41" s="65" t="str">
        <f>IF(ISERROR(VLOOKUP(B41,'Lista Desplegable'!$A$49:$C$64,3,0))=TRUE,"Seleccione el proceso Correcto",VLOOKUP(B41,'Lista Desplegable'!$A$49:$C$64,3,0))</f>
        <v>Oficina Asesora de Planeación Institucional</v>
      </c>
      <c r="B41" s="77" t="s">
        <v>116</v>
      </c>
      <c r="C41" s="65" t="s">
        <v>124</v>
      </c>
      <c r="D41" s="69" t="s">
        <v>48</v>
      </c>
      <c r="E41" s="65" t="s">
        <v>185</v>
      </c>
      <c r="F41" s="78" t="s">
        <v>186</v>
      </c>
      <c r="G41" s="65" t="s">
        <v>171</v>
      </c>
      <c r="H41" s="77" t="s">
        <v>124</v>
      </c>
      <c r="I41" s="79">
        <v>42198</v>
      </c>
      <c r="J41" s="65" t="s">
        <v>63</v>
      </c>
      <c r="K41" s="65" t="s">
        <v>53</v>
      </c>
      <c r="L41" s="65"/>
      <c r="M41" s="77" t="s">
        <v>187</v>
      </c>
    </row>
    <row r="42" spans="1:13" ht="96">
      <c r="A42" s="65" t="str">
        <f>IF(ISERROR(VLOOKUP(B42,'Lista Desplegable'!$A$49:$C$64,3,0))=TRUE,"Seleccione el proceso Correcto",VLOOKUP(B42,'Lista Desplegable'!$A$49:$C$64,3,0))</f>
        <v>Oficina Asesora de Planeación Institucional</v>
      </c>
      <c r="B42" s="77" t="s">
        <v>116</v>
      </c>
      <c r="C42" s="65" t="s">
        <v>124</v>
      </c>
      <c r="D42" s="69" t="s">
        <v>48</v>
      </c>
      <c r="E42" s="65" t="s">
        <v>188</v>
      </c>
      <c r="F42" s="78" t="s">
        <v>189</v>
      </c>
      <c r="G42" s="65" t="s">
        <v>171</v>
      </c>
      <c r="H42" s="77" t="s">
        <v>124</v>
      </c>
      <c r="I42" s="79">
        <v>42187</v>
      </c>
      <c r="J42" s="65" t="s">
        <v>63</v>
      </c>
      <c r="K42" s="65" t="s">
        <v>53</v>
      </c>
      <c r="L42" s="65"/>
      <c r="M42" s="77" t="s">
        <v>190</v>
      </c>
    </row>
    <row r="43" spans="1:13" ht="409.6">
      <c r="A43" s="65" t="str">
        <f>IF(ISERROR(VLOOKUP(B43,'Lista Desplegable'!$A$49:$C$64,3,0))=TRUE,"Seleccione el proceso Correcto",VLOOKUP(B43,'Lista Desplegable'!$A$49:$C$64,3,0))</f>
        <v>Oficina Asesora de Planeación Institucional</v>
      </c>
      <c r="B43" s="77" t="s">
        <v>116</v>
      </c>
      <c r="C43" s="65" t="s">
        <v>124</v>
      </c>
      <c r="D43" s="69" t="s">
        <v>48</v>
      </c>
      <c r="E43" s="65" t="s">
        <v>191</v>
      </c>
      <c r="F43" s="78" t="s">
        <v>192</v>
      </c>
      <c r="G43" s="65" t="s">
        <v>193</v>
      </c>
      <c r="H43" s="77" t="s">
        <v>124</v>
      </c>
      <c r="I43" s="79">
        <v>42150</v>
      </c>
      <c r="J43" s="65" t="s">
        <v>194</v>
      </c>
      <c r="K43" s="65" t="s">
        <v>195</v>
      </c>
      <c r="L43" s="65"/>
      <c r="M43" s="77" t="s">
        <v>196</v>
      </c>
    </row>
    <row r="44" spans="1:13" ht="320.10000000000002">
      <c r="A44" s="65" t="str">
        <f>IF(ISERROR(VLOOKUP(B44,'Lista Desplegable'!$A$49:$C$64,3,0))=TRUE,"Seleccione el proceso Correcto",VLOOKUP(B44,'Lista Desplegable'!$A$49:$C$64,3,0))</f>
        <v>Oficina Asesora de Planeación Institucional</v>
      </c>
      <c r="B44" s="77" t="s">
        <v>116</v>
      </c>
      <c r="C44" s="65" t="s">
        <v>124</v>
      </c>
      <c r="D44" s="69" t="s">
        <v>48</v>
      </c>
      <c r="E44" s="65" t="s">
        <v>197</v>
      </c>
      <c r="F44" s="78" t="s">
        <v>198</v>
      </c>
      <c r="G44" s="65" t="s">
        <v>193</v>
      </c>
      <c r="H44" s="77" t="s">
        <v>124</v>
      </c>
      <c r="I44" s="79">
        <v>42994</v>
      </c>
      <c r="J44" s="65" t="s">
        <v>63</v>
      </c>
      <c r="K44" s="65" t="s">
        <v>195</v>
      </c>
      <c r="L44" s="65"/>
      <c r="M44" s="77" t="s">
        <v>199</v>
      </c>
    </row>
    <row r="45" spans="1:13" ht="63.95">
      <c r="A45" s="65" t="str">
        <f>IF(ISERROR(VLOOKUP(B45,'Lista Desplegable'!$A$49:$C$64,3,0))=TRUE,"Seleccione el proceso Correcto",VLOOKUP(B45,'Lista Desplegable'!$A$49:$C$64,3,0))</f>
        <v>Oficina Asesora de Planeación Institucional</v>
      </c>
      <c r="B45" s="77" t="s">
        <v>116</v>
      </c>
      <c r="C45" s="65" t="s">
        <v>67</v>
      </c>
      <c r="D45" s="69" t="s">
        <v>48</v>
      </c>
      <c r="E45" s="65" t="s">
        <v>200</v>
      </c>
      <c r="F45" s="78" t="s">
        <v>201</v>
      </c>
      <c r="G45" s="65" t="s">
        <v>193</v>
      </c>
      <c r="H45" s="77" t="s">
        <v>67</v>
      </c>
      <c r="I45" s="79">
        <v>38574</v>
      </c>
      <c r="J45" s="65" t="s">
        <v>63</v>
      </c>
      <c r="K45" s="65" t="s">
        <v>53</v>
      </c>
      <c r="L45" s="65"/>
      <c r="M45" s="77"/>
    </row>
    <row r="46" spans="1:13" ht="409.6">
      <c r="A46" s="65" t="str">
        <f>IF(ISERROR(VLOOKUP(B46,'Lista Desplegable'!$A$49:$C$64,3,0))=TRUE,"Seleccione el proceso Correcto",VLOOKUP(B46,'Lista Desplegable'!$A$49:$C$64,3,0))</f>
        <v>Oficina Asesora de Planeación Institucional</v>
      </c>
      <c r="B46" s="77" t="s">
        <v>116</v>
      </c>
      <c r="C46" s="65" t="s">
        <v>67</v>
      </c>
      <c r="D46" s="69" t="s">
        <v>48</v>
      </c>
      <c r="E46" s="65" t="s">
        <v>202</v>
      </c>
      <c r="F46" s="78" t="s">
        <v>203</v>
      </c>
      <c r="G46" s="65" t="s">
        <v>193</v>
      </c>
      <c r="H46" s="77" t="s">
        <v>67</v>
      </c>
      <c r="I46" s="79">
        <v>42136</v>
      </c>
      <c r="J46" s="65" t="s">
        <v>204</v>
      </c>
      <c r="K46" s="65" t="s">
        <v>53</v>
      </c>
      <c r="L46" s="92" t="s">
        <v>205</v>
      </c>
      <c r="M46" s="77" t="s">
        <v>206</v>
      </c>
    </row>
    <row r="47" spans="1:13" ht="48">
      <c r="A47" s="65" t="str">
        <f>IF(ISERROR(VLOOKUP(B47,'Lista Desplegable'!$A$49:$C$64,3,0))=TRUE,"Seleccione el proceso Correcto",VLOOKUP(B47,'Lista Desplegable'!$A$49:$C$64,3,0))</f>
        <v>Oficina Asesora de Planeación Institucional</v>
      </c>
      <c r="B47" s="77" t="s">
        <v>116</v>
      </c>
      <c r="C47" s="65" t="s">
        <v>67</v>
      </c>
      <c r="D47" s="69" t="s">
        <v>48</v>
      </c>
      <c r="E47" s="65" t="s">
        <v>207</v>
      </c>
      <c r="F47" s="78" t="s">
        <v>208</v>
      </c>
      <c r="G47" s="65" t="s">
        <v>193</v>
      </c>
      <c r="H47" s="77" t="s">
        <v>67</v>
      </c>
      <c r="I47" s="79">
        <v>42124</v>
      </c>
      <c r="J47" s="65" t="s">
        <v>63</v>
      </c>
      <c r="K47" s="65" t="s">
        <v>53</v>
      </c>
      <c r="L47" s="65"/>
      <c r="M47" s="77"/>
    </row>
    <row r="48" spans="1:13" ht="409.6">
      <c r="A48" s="65" t="str">
        <f>IF(ISERROR(VLOOKUP(B48,'Lista Desplegable'!$A$49:$C$64,3,0))=TRUE,"Seleccione el proceso Correcto",VLOOKUP(B48,'Lista Desplegable'!$A$49:$C$64,3,0))</f>
        <v>Oficina Asesora de Planeación Institucional</v>
      </c>
      <c r="B48" s="77" t="s">
        <v>116</v>
      </c>
      <c r="C48" s="65" t="s">
        <v>67</v>
      </c>
      <c r="D48" s="65" t="s">
        <v>107</v>
      </c>
      <c r="E48" s="65" t="s">
        <v>209</v>
      </c>
      <c r="F48" s="78" t="s">
        <v>210</v>
      </c>
      <c r="G48" s="65" t="s">
        <v>101</v>
      </c>
      <c r="H48" s="93" t="s">
        <v>211</v>
      </c>
      <c r="I48" s="79">
        <v>42258</v>
      </c>
      <c r="J48" s="65" t="s">
        <v>92</v>
      </c>
      <c r="K48" s="65" t="s">
        <v>53</v>
      </c>
      <c r="L48" s="65"/>
      <c r="M48" s="77" t="s">
        <v>212</v>
      </c>
    </row>
    <row r="49" spans="1:13" ht="272.10000000000002">
      <c r="A49" s="65" t="str">
        <f>IF(ISERROR(VLOOKUP(B49,'Lista Desplegable'!$A$49:$C$64,3,0))=TRUE,"Seleccione el proceso Correcto",VLOOKUP(B49,'Lista Desplegable'!$A$49:$C$64,3,0))</f>
        <v>Oficina Asesora de Planeación Institucional</v>
      </c>
      <c r="B49" s="77" t="s">
        <v>116</v>
      </c>
      <c r="C49" s="65" t="s">
        <v>98</v>
      </c>
      <c r="D49" s="65" t="s">
        <v>73</v>
      </c>
      <c r="E49" s="65" t="s">
        <v>99</v>
      </c>
      <c r="F49" s="78" t="s">
        <v>100</v>
      </c>
      <c r="G49" s="65" t="s">
        <v>101</v>
      </c>
      <c r="H49" s="77" t="s">
        <v>98</v>
      </c>
      <c r="I49" s="79">
        <v>41907</v>
      </c>
      <c r="J49" s="65" t="s">
        <v>63</v>
      </c>
      <c r="K49" s="65" t="s">
        <v>53</v>
      </c>
      <c r="L49" s="65"/>
      <c r="M49" s="77" t="s">
        <v>213</v>
      </c>
    </row>
    <row r="50" spans="1:13" ht="272.10000000000002">
      <c r="A50" s="65" t="str">
        <f>IF(ISERROR(VLOOKUP(B50,'Lista Desplegable'!$A$49:$C$64,3,0))=TRUE,"Seleccione el proceso Correcto",VLOOKUP(B50,'Lista Desplegable'!$A$49:$C$64,3,0))</f>
        <v>Oficina Asesora de Planeación Institucional</v>
      </c>
      <c r="B50" s="77" t="s">
        <v>116</v>
      </c>
      <c r="C50" s="65" t="s">
        <v>72</v>
      </c>
      <c r="D50" s="65" t="s">
        <v>73</v>
      </c>
      <c r="E50" s="65" t="s">
        <v>74</v>
      </c>
      <c r="F50" s="80" t="s">
        <v>75</v>
      </c>
      <c r="G50" s="85" t="s">
        <v>76</v>
      </c>
      <c r="H50" s="77" t="s">
        <v>72</v>
      </c>
      <c r="I50" s="79">
        <v>41775</v>
      </c>
      <c r="J50" s="65" t="s">
        <v>63</v>
      </c>
      <c r="K50" s="65" t="s">
        <v>53</v>
      </c>
      <c r="L50" s="65"/>
      <c r="M50" s="77" t="s">
        <v>213</v>
      </c>
    </row>
    <row r="51" spans="1:13" ht="395.1">
      <c r="A51" s="65" t="str">
        <f>IF(ISERROR(VLOOKUP(B51,'Lista Desplegable'!$A$49:$C$64,3,0))=TRUE,"Seleccione el proceso Correcto",VLOOKUP(B51,'Lista Desplegable'!$A$49:$C$64,3,0))</f>
        <v>Oficina Asesora de Planeación Institucional</v>
      </c>
      <c r="B51" s="77" t="s">
        <v>116</v>
      </c>
      <c r="C51" s="65" t="s">
        <v>72</v>
      </c>
      <c r="D51" s="65" t="s">
        <v>73</v>
      </c>
      <c r="E51" s="65" t="s">
        <v>78</v>
      </c>
      <c r="F51" s="80" t="s">
        <v>79</v>
      </c>
      <c r="G51" s="85" t="s">
        <v>80</v>
      </c>
      <c r="H51" s="77" t="s">
        <v>72</v>
      </c>
      <c r="I51" s="79">
        <v>41779</v>
      </c>
      <c r="J51" s="65" t="s">
        <v>63</v>
      </c>
      <c r="K51" s="65" t="s">
        <v>53</v>
      </c>
      <c r="L51" s="65"/>
      <c r="M51" s="94" t="s">
        <v>214</v>
      </c>
    </row>
    <row r="52" spans="1:13" ht="395.1">
      <c r="A52" s="65" t="str">
        <f>IF(ISERROR(VLOOKUP(B52,'Lista Desplegable'!$A$49:$C$64,3,0))=TRUE,"Seleccione el proceso Correcto",VLOOKUP(B52,'Lista Desplegable'!$A$49:$C$64,3,0))</f>
        <v>Oficina Asesora de Planeación Institucional</v>
      </c>
      <c r="B52" s="77" t="s">
        <v>116</v>
      </c>
      <c r="C52" s="65" t="s">
        <v>72</v>
      </c>
      <c r="D52" s="65" t="s">
        <v>73</v>
      </c>
      <c r="E52" s="65" t="s">
        <v>82</v>
      </c>
      <c r="F52" s="80" t="s">
        <v>83</v>
      </c>
      <c r="G52" s="85" t="s">
        <v>84</v>
      </c>
      <c r="H52" s="77" t="s">
        <v>72</v>
      </c>
      <c r="I52" s="79">
        <v>41775</v>
      </c>
      <c r="J52" s="65" t="s">
        <v>63</v>
      </c>
      <c r="K52" s="65" t="s">
        <v>53</v>
      </c>
      <c r="L52" s="65"/>
      <c r="M52" s="94" t="s">
        <v>215</v>
      </c>
    </row>
    <row r="53" spans="1:13" ht="395.1">
      <c r="A53" s="65" t="str">
        <f>IF(ISERROR(VLOOKUP(B53,'Lista Desplegable'!$A$49:$C$64,3,0))=TRUE,"Seleccione el proceso Correcto",VLOOKUP(B53,'Lista Desplegable'!$A$49:$C$64,3,0))</f>
        <v>Oficina Asesora de Planeación Institucional</v>
      </c>
      <c r="B53" s="77" t="s">
        <v>116</v>
      </c>
      <c r="C53" s="65" t="s">
        <v>72</v>
      </c>
      <c r="D53" s="65" t="s">
        <v>73</v>
      </c>
      <c r="E53" s="65" t="s">
        <v>85</v>
      </c>
      <c r="F53" s="78" t="s">
        <v>86</v>
      </c>
      <c r="G53" s="85" t="s">
        <v>87</v>
      </c>
      <c r="H53" s="77" t="s">
        <v>72</v>
      </c>
      <c r="I53" s="79">
        <v>41857</v>
      </c>
      <c r="J53" s="65" t="s">
        <v>63</v>
      </c>
      <c r="K53" s="65" t="s">
        <v>53</v>
      </c>
      <c r="L53" s="65"/>
      <c r="M53" s="94" t="s">
        <v>215</v>
      </c>
    </row>
    <row r="54" spans="1:13" ht="380.1">
      <c r="A54" s="65" t="str">
        <f>IF(ISERROR(VLOOKUP(B54,'Lista Desplegable'!$A$49:$C$64,3,0))=TRUE,"Seleccione el proceso Correcto",VLOOKUP(B54,'Lista Desplegable'!$A$49:$C$64,3,0))</f>
        <v>Oficina Asesora de Planeación Institucional</v>
      </c>
      <c r="B54" s="77" t="s">
        <v>116</v>
      </c>
      <c r="C54" s="65" t="s">
        <v>88</v>
      </c>
      <c r="D54" s="65" t="s">
        <v>73</v>
      </c>
      <c r="E54" s="65" t="s">
        <v>89</v>
      </c>
      <c r="F54" s="78" t="s">
        <v>90</v>
      </c>
      <c r="G54" s="85" t="s">
        <v>91</v>
      </c>
      <c r="H54" s="77" t="s">
        <v>88</v>
      </c>
      <c r="I54" s="79">
        <v>41883</v>
      </c>
      <c r="J54" s="65" t="s">
        <v>92</v>
      </c>
      <c r="K54" s="65" t="s">
        <v>53</v>
      </c>
      <c r="L54" s="65"/>
      <c r="M54" s="87" t="s">
        <v>216</v>
      </c>
    </row>
    <row r="55" spans="1:13" ht="409.6">
      <c r="A55" s="65" t="str">
        <f>IF(ISERROR(VLOOKUP(B55,'Lista Desplegable'!$A$49:$C$64,3,0))=TRUE,"Seleccione el proceso Correcto",VLOOKUP(B55,'Lista Desplegable'!$A$49:$C$64,3,0))</f>
        <v>Oficina Asesora de Planeación Institucional</v>
      </c>
      <c r="B55" s="77" t="s">
        <v>116</v>
      </c>
      <c r="C55" s="65" t="s">
        <v>88</v>
      </c>
      <c r="D55" s="65" t="s">
        <v>107</v>
      </c>
      <c r="E55" s="65" t="s">
        <v>217</v>
      </c>
      <c r="F55" s="78" t="s">
        <v>218</v>
      </c>
      <c r="G55" s="65" t="s">
        <v>101</v>
      </c>
      <c r="H55" s="77" t="s">
        <v>88</v>
      </c>
      <c r="I55" s="79">
        <v>41912</v>
      </c>
      <c r="J55" s="65" t="s">
        <v>219</v>
      </c>
      <c r="K55" s="65" t="s">
        <v>53</v>
      </c>
      <c r="L55" s="65" t="s">
        <v>220</v>
      </c>
      <c r="M55" s="7" t="s">
        <v>221</v>
      </c>
    </row>
    <row r="56" spans="1:13" ht="32.1">
      <c r="A56" s="65" t="str">
        <f>IF(ISERROR(VLOOKUP(B56,'Lista Desplegable'!$A$49:$C$64,3,0))=TRUE,"Seleccione el proceso Correcto",VLOOKUP(B56,'Lista Desplegable'!$A$49:$C$64,3,0))</f>
        <v>Oficina Asesora de Planeación Institucional</v>
      </c>
      <c r="B56" s="77" t="s">
        <v>116</v>
      </c>
      <c r="C56" s="65" t="s">
        <v>88</v>
      </c>
      <c r="D56" s="65" t="s">
        <v>107</v>
      </c>
      <c r="E56" s="65" t="s">
        <v>222</v>
      </c>
      <c r="F56" s="78" t="s">
        <v>223</v>
      </c>
      <c r="G56" s="65" t="s">
        <v>101</v>
      </c>
      <c r="H56" s="77" t="s">
        <v>88</v>
      </c>
      <c r="I56" s="79">
        <v>41991</v>
      </c>
      <c r="J56" s="65" t="s">
        <v>92</v>
      </c>
      <c r="K56" s="65" t="s">
        <v>53</v>
      </c>
      <c r="L56" s="65"/>
      <c r="M56" s="77"/>
    </row>
    <row r="57" spans="1:13" ht="210.95">
      <c r="A57" s="65" t="str">
        <f>IF(ISERROR(VLOOKUP(B57,'Lista Desplegable'!$A$49:$C$64,3,0))=TRUE,"Seleccione el proceso Correcto",VLOOKUP(B57,'Lista Desplegable'!$A$49:$C$64,3,0))</f>
        <v>Oficina Asesora de Planeación Institucional</v>
      </c>
      <c r="B57" s="77" t="s">
        <v>116</v>
      </c>
      <c r="C57" s="65" t="s">
        <v>88</v>
      </c>
      <c r="D57" s="65" t="s">
        <v>107</v>
      </c>
      <c r="E57" s="65" t="s">
        <v>224</v>
      </c>
      <c r="F57" s="78" t="s">
        <v>225</v>
      </c>
      <c r="G57" s="65" t="s">
        <v>101</v>
      </c>
      <c r="H57" s="77" t="s">
        <v>88</v>
      </c>
      <c r="I57" s="79">
        <v>42046</v>
      </c>
      <c r="J57" s="65" t="s">
        <v>92</v>
      </c>
      <c r="K57" s="65" t="s">
        <v>53</v>
      </c>
      <c r="L57" s="95" t="s">
        <v>226</v>
      </c>
      <c r="M57" s="96" t="s">
        <v>227</v>
      </c>
    </row>
    <row r="58" spans="1:13" ht="63.95">
      <c r="A58" s="65" t="str">
        <f>IF(ISERROR(VLOOKUP(B58,'Lista Desplegable'!$A$49:$C$64,3,0))=TRUE,"Seleccione el proceso Correcto",VLOOKUP(B58,'Lista Desplegable'!$A$49:$C$64,3,0))</f>
        <v>Oficina Asesora de Planeación Institucional</v>
      </c>
      <c r="B58" s="77" t="s">
        <v>116</v>
      </c>
      <c r="C58" s="65" t="s">
        <v>88</v>
      </c>
      <c r="D58" s="65" t="s">
        <v>107</v>
      </c>
      <c r="E58" s="65" t="s">
        <v>228</v>
      </c>
      <c r="F58" s="78" t="s">
        <v>229</v>
      </c>
      <c r="G58" s="65" t="s">
        <v>101</v>
      </c>
      <c r="H58" s="77" t="s">
        <v>88</v>
      </c>
      <c r="I58" s="79">
        <v>42067</v>
      </c>
      <c r="J58" s="65" t="s">
        <v>92</v>
      </c>
      <c r="K58" s="65" t="s">
        <v>53</v>
      </c>
      <c r="L58" s="65"/>
      <c r="M58" s="96" t="s">
        <v>230</v>
      </c>
    </row>
    <row r="59" spans="1:13" ht="63.95">
      <c r="A59" s="65" t="str">
        <f>IF(ISERROR(VLOOKUP(B59,'Lista Desplegable'!$A$49:$C$64,3,0))=TRUE,"Seleccione el proceso Correcto",VLOOKUP(B59,'Lista Desplegable'!$A$49:$C$64,3,0))</f>
        <v>Oficina Asesora de Planeación Institucional</v>
      </c>
      <c r="B59" s="77" t="s">
        <v>116</v>
      </c>
      <c r="C59" s="65" t="s">
        <v>88</v>
      </c>
      <c r="D59" s="65" t="s">
        <v>107</v>
      </c>
      <c r="E59" s="65" t="s">
        <v>231</v>
      </c>
      <c r="F59" s="78" t="s">
        <v>232</v>
      </c>
      <c r="G59" s="65" t="s">
        <v>101</v>
      </c>
      <c r="H59" s="77" t="s">
        <v>88</v>
      </c>
      <c r="I59" s="79">
        <v>42067</v>
      </c>
      <c r="J59" s="65" t="s">
        <v>92</v>
      </c>
      <c r="K59" s="65" t="s">
        <v>53</v>
      </c>
      <c r="L59" s="65"/>
      <c r="M59" s="96" t="s">
        <v>233</v>
      </c>
    </row>
    <row r="60" spans="1:13" ht="409.6">
      <c r="A60" s="65" t="str">
        <f>IF(ISERROR(VLOOKUP(B60,'Lista Desplegable'!$A$49:$C$64,3,0))=TRUE,"Seleccione el proceso Correcto",VLOOKUP(B60,'Lista Desplegable'!$A$49:$C$64,3,0))</f>
        <v>Oficina Asesora de Planeación Institucional</v>
      </c>
      <c r="B60" s="77" t="s">
        <v>116</v>
      </c>
      <c r="C60" s="65" t="s">
        <v>88</v>
      </c>
      <c r="D60" s="69" t="s">
        <v>48</v>
      </c>
      <c r="E60" s="65" t="s">
        <v>234</v>
      </c>
      <c r="F60" s="78" t="s">
        <v>235</v>
      </c>
      <c r="G60" s="65" t="s">
        <v>236</v>
      </c>
      <c r="H60" s="77" t="s">
        <v>88</v>
      </c>
      <c r="I60" s="79">
        <v>42124</v>
      </c>
      <c r="J60" s="65" t="s">
        <v>92</v>
      </c>
      <c r="K60" s="65" t="s">
        <v>237</v>
      </c>
      <c r="L60" s="97" t="s">
        <v>238</v>
      </c>
      <c r="M60" s="92" t="s">
        <v>239</v>
      </c>
    </row>
    <row r="61" spans="1:13" ht="365.1">
      <c r="A61" s="65" t="str">
        <f>IF(ISERROR(VLOOKUP(B61,'Lista Desplegable'!$A$49:$C$64,3,0))=TRUE,"Seleccione el proceso Correcto",VLOOKUP(B61,'Lista Desplegable'!$A$49:$C$64,3,0))</f>
        <v>Oficina Asesora de Planeación Institucional</v>
      </c>
      <c r="B61" s="77" t="s">
        <v>116</v>
      </c>
      <c r="C61" s="65" t="s">
        <v>88</v>
      </c>
      <c r="D61" s="65" t="s">
        <v>48</v>
      </c>
      <c r="E61" s="65" t="s">
        <v>240</v>
      </c>
      <c r="F61" s="78" t="s">
        <v>241</v>
      </c>
      <c r="G61" s="65" t="s">
        <v>236</v>
      </c>
      <c r="H61" s="77" t="s">
        <v>88</v>
      </c>
      <c r="I61" s="79">
        <v>42213</v>
      </c>
      <c r="J61" s="65" t="s">
        <v>92</v>
      </c>
      <c r="K61" s="65" t="s">
        <v>237</v>
      </c>
      <c r="L61" s="77" t="s">
        <v>242</v>
      </c>
      <c r="M61" s="92" t="s">
        <v>239</v>
      </c>
    </row>
    <row r="62" spans="1:13" ht="365.1">
      <c r="A62" s="65" t="str">
        <f>IF(ISERROR(VLOOKUP(B62,'Lista Desplegable'!$A$49:$C$64,3,0))=TRUE,"Seleccione el proceso Correcto",VLOOKUP(B62,'Lista Desplegable'!$A$49:$C$64,3,0))</f>
        <v>Oficina Asesora de Planeación Institucional</v>
      </c>
      <c r="B62" s="77" t="s">
        <v>116</v>
      </c>
      <c r="C62" s="65" t="s">
        <v>88</v>
      </c>
      <c r="D62" s="65" t="s">
        <v>48</v>
      </c>
      <c r="E62" s="65" t="s">
        <v>243</v>
      </c>
      <c r="F62" s="78" t="s">
        <v>244</v>
      </c>
      <c r="G62" s="65" t="s">
        <v>236</v>
      </c>
      <c r="H62" s="77" t="s">
        <v>88</v>
      </c>
      <c r="I62" s="79">
        <v>42279</v>
      </c>
      <c r="J62" s="65" t="s">
        <v>92</v>
      </c>
      <c r="K62" s="65" t="s">
        <v>237</v>
      </c>
      <c r="L62" s="65" t="s">
        <v>245</v>
      </c>
      <c r="M62" s="92" t="s">
        <v>239</v>
      </c>
    </row>
    <row r="63" spans="1:13" ht="48">
      <c r="A63" s="65" t="str">
        <f>IF(ISERROR(VLOOKUP(B63,'Lista Desplegable'!$A$49:$C$64,3,0))=TRUE,"Seleccione el proceso Correcto",VLOOKUP(B63,'Lista Desplegable'!$A$49:$C$64,3,0))</f>
        <v>Oficina Asesora de Planeación Institucional</v>
      </c>
      <c r="B63" s="77" t="s">
        <v>116</v>
      </c>
      <c r="C63" s="65" t="s">
        <v>88</v>
      </c>
      <c r="D63" s="65" t="s">
        <v>48</v>
      </c>
      <c r="E63" s="65" t="s">
        <v>246</v>
      </c>
      <c r="F63" s="78" t="s">
        <v>247</v>
      </c>
      <c r="G63" s="65" t="s">
        <v>236</v>
      </c>
      <c r="H63" s="77" t="s">
        <v>88</v>
      </c>
      <c r="I63" s="79">
        <v>42401</v>
      </c>
      <c r="J63" s="65" t="s">
        <v>92</v>
      </c>
      <c r="K63" s="65" t="s">
        <v>237</v>
      </c>
      <c r="L63" s="98"/>
      <c r="M63"/>
    </row>
    <row r="64" spans="1:13" ht="63.95">
      <c r="A64" s="65" t="str">
        <f>IF(ISERROR(VLOOKUP(B64,'Lista Desplegable'!$A$49:$C$64,3,0))=TRUE,"Seleccione el proceso Correcto",VLOOKUP(B64,'Lista Desplegable'!$A$49:$C$64,3,0))</f>
        <v>Oficina Asesora de Planeación Institucional</v>
      </c>
      <c r="B64" s="77" t="s">
        <v>116</v>
      </c>
      <c r="C64" s="65" t="s">
        <v>88</v>
      </c>
      <c r="D64" s="65" t="s">
        <v>48</v>
      </c>
      <c r="E64" s="65" t="s">
        <v>248</v>
      </c>
      <c r="F64" s="78" t="s">
        <v>249</v>
      </c>
      <c r="G64" s="65" t="s">
        <v>236</v>
      </c>
      <c r="H64" s="77" t="s">
        <v>88</v>
      </c>
      <c r="I64" s="79">
        <v>42528</v>
      </c>
      <c r="J64" s="65" t="s">
        <v>92</v>
      </c>
      <c r="K64" s="65" t="s">
        <v>237</v>
      </c>
      <c r="L64"/>
      <c r="M64" s="98"/>
    </row>
    <row r="65" spans="1:13" ht="32.1">
      <c r="A65" s="65" t="str">
        <f>IF(ISERROR(VLOOKUP(B65,'Lista Desplegable'!$A$49:$C$64,3,0))=TRUE,"Seleccione el proceso Correcto",VLOOKUP(B65,'Lista Desplegable'!$A$49:$C$64,3,0))</f>
        <v>Oficina Asesora de Planeación Institucional</v>
      </c>
      <c r="B65" s="77" t="s">
        <v>116</v>
      </c>
      <c r="C65" s="65" t="s">
        <v>88</v>
      </c>
      <c r="D65" s="65" t="s">
        <v>48</v>
      </c>
      <c r="E65" s="65" t="s">
        <v>250</v>
      </c>
      <c r="F65" s="78" t="s">
        <v>251</v>
      </c>
      <c r="G65" s="65" t="s">
        <v>236</v>
      </c>
      <c r="H65" s="77" t="s">
        <v>88</v>
      </c>
      <c r="I65" s="79">
        <v>42585</v>
      </c>
      <c r="J65" s="65" t="s">
        <v>92</v>
      </c>
      <c r="K65" s="65" t="s">
        <v>237</v>
      </c>
      <c r="L65" s="98"/>
      <c r="M65"/>
    </row>
    <row r="66" spans="1:13" ht="48">
      <c r="A66" s="65" t="str">
        <f>IF(ISERROR(VLOOKUP(B66,'Lista Desplegable'!$A$49:$C$64,3,0))=TRUE,"Seleccione el proceso Correcto",VLOOKUP(B66,'Lista Desplegable'!$A$49:$C$64,3,0))</f>
        <v>Oficina Asesora de Planeación Institucional</v>
      </c>
      <c r="B66" s="77" t="s">
        <v>116</v>
      </c>
      <c r="C66" s="65" t="s">
        <v>88</v>
      </c>
      <c r="D66" s="65" t="s">
        <v>48</v>
      </c>
      <c r="E66" s="65" t="s">
        <v>252</v>
      </c>
      <c r="F66" s="78" t="s">
        <v>253</v>
      </c>
      <c r="G66" s="65" t="s">
        <v>236</v>
      </c>
      <c r="H66" s="77" t="s">
        <v>88</v>
      </c>
      <c r="I66" s="79">
        <v>42628</v>
      </c>
      <c r="J66" s="65" t="s">
        <v>92</v>
      </c>
      <c r="K66" s="65" t="s">
        <v>237</v>
      </c>
      <c r="L66"/>
      <c r="M66" s="98"/>
    </row>
    <row r="67" spans="1:13" ht="80.099999999999994">
      <c r="A67" s="65" t="str">
        <f>IF(ISERROR(VLOOKUP(B67,'Lista Desplegable'!$A$49:$C$64,3,0))=TRUE,"Seleccione el proceso Correcto",VLOOKUP(B67,'Lista Desplegable'!$A$49:$C$64,3,0))</f>
        <v>Oficina Asesora de Planeación Institucional</v>
      </c>
      <c r="B67" s="77" t="s">
        <v>116</v>
      </c>
      <c r="C67" s="65" t="s">
        <v>88</v>
      </c>
      <c r="D67" s="65" t="s">
        <v>48</v>
      </c>
      <c r="E67" s="65" t="s">
        <v>254</v>
      </c>
      <c r="F67" s="78" t="s">
        <v>255</v>
      </c>
      <c r="G67" s="65" t="s">
        <v>236</v>
      </c>
      <c r="H67" s="77" t="s">
        <v>88</v>
      </c>
      <c r="I67" s="79">
        <v>42726</v>
      </c>
      <c r="J67" s="65" t="s">
        <v>92</v>
      </c>
      <c r="K67" s="65" t="s">
        <v>237</v>
      </c>
      <c r="L67" s="98"/>
      <c r="M67" s="77" t="s">
        <v>256</v>
      </c>
    </row>
    <row r="68" spans="1:13" ht="240">
      <c r="A68" s="65" t="str">
        <f>IF(ISERROR(VLOOKUP(B68,'Lista Desplegable'!$A$49:$C$64,3,0))=TRUE,"Seleccione el proceso Correcto",VLOOKUP(B68,'Lista Desplegable'!$A$49:$C$64,3,0))</f>
        <v>Oficina Asesora de Planeación Institucional</v>
      </c>
      <c r="B68" s="77" t="s">
        <v>116</v>
      </c>
      <c r="C68" s="65" t="s">
        <v>88</v>
      </c>
      <c r="D68" s="65" t="s">
        <v>48</v>
      </c>
      <c r="E68" s="65" t="s">
        <v>257</v>
      </c>
      <c r="F68" s="78" t="s">
        <v>258</v>
      </c>
      <c r="G68" s="65" t="s">
        <v>236</v>
      </c>
      <c r="H68" s="77" t="s">
        <v>88</v>
      </c>
      <c r="I68" s="79">
        <v>43053</v>
      </c>
      <c r="J68" s="65" t="s">
        <v>92</v>
      </c>
      <c r="K68" s="65" t="s">
        <v>237</v>
      </c>
      <c r="L68"/>
      <c r="M68" s="77" t="s">
        <v>259</v>
      </c>
    </row>
    <row r="69" spans="1:13" ht="48">
      <c r="A69" s="65" t="str">
        <f>IF(ISERROR(VLOOKUP(B69,'Lista Desplegable'!$A$49:$C$64,3,0))=TRUE,"Seleccione el proceso Correcto",VLOOKUP(B69,'Lista Desplegable'!$A$49:$C$64,3,0))</f>
        <v>Oficina Asesora de Planeación Institucional</v>
      </c>
      <c r="B69" s="77" t="s">
        <v>116</v>
      </c>
      <c r="C69" s="65" t="s">
        <v>88</v>
      </c>
      <c r="D69" s="65" t="s">
        <v>48</v>
      </c>
      <c r="E69" s="65" t="s">
        <v>260</v>
      </c>
      <c r="F69" s="78" t="s">
        <v>261</v>
      </c>
      <c r="G69" s="65" t="s">
        <v>236</v>
      </c>
      <c r="H69" s="77" t="s">
        <v>88</v>
      </c>
      <c r="I69" s="79">
        <v>43391</v>
      </c>
      <c r="J69" s="65" t="s">
        <v>262</v>
      </c>
      <c r="K69" s="65"/>
      <c r="L69" s="98"/>
      <c r="M69" s="77" t="s">
        <v>263</v>
      </c>
    </row>
    <row r="70" spans="1:13" ht="32.1">
      <c r="A70" s="65" t="str">
        <f>IF(ISERROR(VLOOKUP(B70,'Lista Desplegable'!$A$49:$C$64,3,0))=TRUE,"Seleccione el proceso Correcto",VLOOKUP(B70,'Lista Desplegable'!$A$49:$C$64,3,0))</f>
        <v>Oficina Asesora de Planeación Institucional</v>
      </c>
      <c r="B70" s="77" t="s">
        <v>116</v>
      </c>
      <c r="C70" s="65" t="s">
        <v>88</v>
      </c>
      <c r="D70" s="65" t="s">
        <v>48</v>
      </c>
      <c r="E70" s="65" t="s">
        <v>264</v>
      </c>
      <c r="F70" s="78" t="s">
        <v>265</v>
      </c>
      <c r="G70" s="65" t="s">
        <v>236</v>
      </c>
      <c r="H70" s="77" t="s">
        <v>88</v>
      </c>
      <c r="I70" s="79">
        <v>43448</v>
      </c>
      <c r="J70" s="65" t="s">
        <v>262</v>
      </c>
      <c r="K70" s="65"/>
      <c r="L70" s="65"/>
      <c r="M70" s="77" t="s">
        <v>263</v>
      </c>
    </row>
    <row r="71" spans="1:13" ht="170.1">
      <c r="A71" s="65" t="str">
        <f>IF(ISERROR(VLOOKUP(B71,'Lista Desplegable'!$A$49:$C$64,3,0))=TRUE,"Seleccione el proceso Correcto",VLOOKUP(B71,'Lista Desplegable'!$A$49:$C$64,3,0))</f>
        <v>Oficina Asesora de Planeación Institucional</v>
      </c>
      <c r="B71" s="77" t="s">
        <v>116</v>
      </c>
      <c r="C71" s="65" t="s">
        <v>88</v>
      </c>
      <c r="D71" s="65" t="s">
        <v>266</v>
      </c>
      <c r="E71" s="99" t="s">
        <v>267</v>
      </c>
      <c r="F71" s="78" t="s">
        <v>109</v>
      </c>
      <c r="G71" s="65" t="s">
        <v>101</v>
      </c>
      <c r="H71" s="77" t="s">
        <v>88</v>
      </c>
      <c r="I71" s="79">
        <v>43725</v>
      </c>
      <c r="J71" s="65" t="s">
        <v>268</v>
      </c>
      <c r="K71" s="65" t="s">
        <v>53</v>
      </c>
      <c r="L71" s="65"/>
      <c r="M71" s="100" t="s">
        <v>269</v>
      </c>
    </row>
    <row r="72" spans="1:13" ht="240">
      <c r="A72" s="65" t="str">
        <f>IF(ISERROR(VLOOKUP(B72,'Lista Desplegable'!$A$49:$C$64,3,0))=TRUE,"Seleccione el proceso Correcto",VLOOKUP(B72,'Lista Desplegable'!$A$49:$C$64,3,0))</f>
        <v>Oficina Asesora de Planeación Institucional</v>
      </c>
      <c r="B72" s="77" t="s">
        <v>116</v>
      </c>
      <c r="C72" s="65" t="s">
        <v>67</v>
      </c>
      <c r="D72" s="65" t="s">
        <v>48</v>
      </c>
      <c r="E72" s="99" t="s">
        <v>270</v>
      </c>
      <c r="F72" s="78" t="s">
        <v>271</v>
      </c>
      <c r="G72" s="65" t="s">
        <v>236</v>
      </c>
      <c r="H72" s="77" t="s">
        <v>67</v>
      </c>
      <c r="I72" s="79">
        <v>41415</v>
      </c>
      <c r="J72" s="65" t="s">
        <v>63</v>
      </c>
      <c r="K72" s="65"/>
      <c r="L72" s="65"/>
      <c r="M72" s="7" t="s">
        <v>272</v>
      </c>
    </row>
    <row r="73" spans="1:13" ht="409.6">
      <c r="A73" s="65" t="str">
        <f>IF(ISERROR(VLOOKUP(B73,'Lista Desplegable'!$A$49:$C$64,3,0))=TRUE,"Seleccione el proceso Correcto",VLOOKUP(B73,'Lista Desplegable'!$A$49:$C$64,3,0))</f>
        <v>Oficina Asesora de Planeación Institucional</v>
      </c>
      <c r="B73" s="77" t="s">
        <v>116</v>
      </c>
      <c r="C73" s="65" t="s">
        <v>67</v>
      </c>
      <c r="D73" s="65" t="s">
        <v>48</v>
      </c>
      <c r="E73" s="65" t="s">
        <v>273</v>
      </c>
      <c r="F73" s="78" t="s">
        <v>274</v>
      </c>
      <c r="G73" s="65" t="s">
        <v>236</v>
      </c>
      <c r="H73" s="77" t="s">
        <v>67</v>
      </c>
      <c r="I73" s="79">
        <v>42724</v>
      </c>
      <c r="J73" s="65" t="s">
        <v>63</v>
      </c>
      <c r="K73" s="65" t="s">
        <v>53</v>
      </c>
      <c r="L73" s="65"/>
      <c r="M73" s="101" t="s">
        <v>275</v>
      </c>
    </row>
    <row r="74" spans="1:13" s="60" customFormat="1" ht="80.099999999999994">
      <c r="A74" s="65" t="str">
        <f>IF(ISERROR(VLOOKUP(B74,'[7]Lista Desplegable'!$A$49:$C$64,3,0))=TRUE,"Seleccione el proceso Correcto",VLOOKUP(B74,'[7]Lista Desplegable'!$A$49:$C$64,3,0))</f>
        <v>Oficina Asesora de Planeación Institucional</v>
      </c>
      <c r="B74" s="77" t="s">
        <v>276</v>
      </c>
      <c r="C74" s="65" t="s">
        <v>124</v>
      </c>
      <c r="D74" s="65" t="s">
        <v>48</v>
      </c>
      <c r="E74" s="65" t="s">
        <v>277</v>
      </c>
      <c r="F74" s="77" t="s">
        <v>278</v>
      </c>
      <c r="G74" s="65" t="s">
        <v>279</v>
      </c>
      <c r="H74" s="65" t="s">
        <v>280</v>
      </c>
      <c r="I74" s="79">
        <v>34699</v>
      </c>
      <c r="J74" s="102"/>
      <c r="K74" s="65" t="s">
        <v>53</v>
      </c>
      <c r="L74" s="65"/>
      <c r="M74" s="77"/>
    </row>
    <row r="75" spans="1:13" s="60" customFormat="1" ht="409.6">
      <c r="A75" s="65" t="str">
        <f>IF(ISERROR(VLOOKUP(B75,'[7]Lista Desplegable'!$A$49:$C$64,3,0))=TRUE,"Seleccione el proceso Correcto",VLOOKUP(B75,'[7]Lista Desplegable'!$A$49:$C$64,3,0))</f>
        <v>Oficina Asesora de Planeación Institucional</v>
      </c>
      <c r="B75" s="77" t="s">
        <v>276</v>
      </c>
      <c r="C75" s="65" t="s">
        <v>55</v>
      </c>
      <c r="D75" s="65" t="s">
        <v>48</v>
      </c>
      <c r="E75" s="65" t="s">
        <v>281</v>
      </c>
      <c r="F75" s="77" t="s">
        <v>282</v>
      </c>
      <c r="G75" s="65" t="s">
        <v>50</v>
      </c>
      <c r="H75" s="65" t="s">
        <v>283</v>
      </c>
      <c r="I75" s="79">
        <v>39836</v>
      </c>
      <c r="J75" s="65" t="s">
        <v>284</v>
      </c>
      <c r="K75" s="65" t="s">
        <v>53</v>
      </c>
      <c r="L75" s="65"/>
      <c r="M75" s="77" t="s">
        <v>285</v>
      </c>
    </row>
    <row r="76" spans="1:13" s="60" customFormat="1" ht="204">
      <c r="A76" s="65" t="str">
        <f>IF(ISERROR(VLOOKUP(B76,'[7]Lista Desplegable'!$A$49:$C$64,3,0))=TRUE,"Seleccione el proceso Correcto",VLOOKUP(B76,'[7]Lista Desplegable'!$A$49:$C$64,3,0))</f>
        <v>Oficina Asesora de Planeación Institucional</v>
      </c>
      <c r="B76" s="77" t="s">
        <v>276</v>
      </c>
      <c r="C76" s="65" t="s">
        <v>124</v>
      </c>
      <c r="D76" s="65" t="s">
        <v>48</v>
      </c>
      <c r="E76" s="65" t="s">
        <v>286</v>
      </c>
      <c r="F76" s="77" t="s">
        <v>287</v>
      </c>
      <c r="G76" s="65" t="s">
        <v>288</v>
      </c>
      <c r="H76" s="65" t="s">
        <v>289</v>
      </c>
      <c r="I76" s="79">
        <v>39959</v>
      </c>
      <c r="J76" s="65" t="s">
        <v>290</v>
      </c>
      <c r="K76" s="65"/>
      <c r="L76" s="65"/>
      <c r="M76" s="103" t="s">
        <v>291</v>
      </c>
    </row>
    <row r="77" spans="1:13" s="60" customFormat="1" ht="63.95">
      <c r="A77" s="65" t="str">
        <f>IF(ISERROR(VLOOKUP(B77,'[7]Lista Desplegable'!$A$49:$C$64,3,0))=TRUE,"Seleccione el proceso Correcto",VLOOKUP(B77,'[7]Lista Desplegable'!$A$49:$C$64,3,0))</f>
        <v>Oficina Asesora de Planeación Institucional</v>
      </c>
      <c r="B77" s="77" t="s">
        <v>276</v>
      </c>
      <c r="C77" s="65" t="s">
        <v>124</v>
      </c>
      <c r="D77" s="65" t="s">
        <v>48</v>
      </c>
      <c r="E77" s="65" t="s">
        <v>292</v>
      </c>
      <c r="F77" s="77" t="s">
        <v>293</v>
      </c>
      <c r="G77" s="65" t="s">
        <v>294</v>
      </c>
      <c r="H77" s="65" t="s">
        <v>295</v>
      </c>
      <c r="I77" s="79">
        <v>40378</v>
      </c>
      <c r="J77" s="104" t="s">
        <v>141</v>
      </c>
      <c r="K77" s="65"/>
      <c r="L77" s="65"/>
      <c r="M77" s="105" t="s">
        <v>296</v>
      </c>
    </row>
    <row r="78" spans="1:13" s="60" customFormat="1" ht="365.1">
      <c r="A78" s="65" t="str">
        <f>IF(ISERROR(VLOOKUP(B78,'[7]Lista Desplegable'!$A$49:$C$64,3,0))=TRUE,"Seleccione el proceso Correcto",VLOOKUP(B78,'[7]Lista Desplegable'!$A$49:$C$64,3,0))</f>
        <v>Oficina Asesora de Planeación Institucional</v>
      </c>
      <c r="B78" s="77" t="s">
        <v>276</v>
      </c>
      <c r="C78" s="65" t="s">
        <v>124</v>
      </c>
      <c r="D78" s="65" t="s">
        <v>48</v>
      </c>
      <c r="E78" s="65" t="s">
        <v>297</v>
      </c>
      <c r="F78" s="77" t="s">
        <v>298</v>
      </c>
      <c r="G78" s="65" t="s">
        <v>299</v>
      </c>
      <c r="H78" s="65" t="s">
        <v>300</v>
      </c>
      <c r="I78" s="79">
        <v>41667</v>
      </c>
      <c r="J78" s="65"/>
      <c r="K78" s="65" t="s">
        <v>53</v>
      </c>
      <c r="L78" s="65"/>
      <c r="M78" s="106" t="s">
        <v>301</v>
      </c>
    </row>
    <row r="79" spans="1:13" s="60" customFormat="1" ht="68.099999999999994">
      <c r="A79" s="65" t="str">
        <f>IF(ISERROR(VLOOKUP(B79,'[7]Lista Desplegable'!$A$49:$C$64,3,0))=TRUE,"Seleccione el proceso Correcto",VLOOKUP(B79,'[7]Lista Desplegable'!$A$49:$C$64,3,0))</f>
        <v>Oficina Asesora de Planeación Institucional</v>
      </c>
      <c r="B79" s="77" t="s">
        <v>276</v>
      </c>
      <c r="C79" s="65" t="s">
        <v>124</v>
      </c>
      <c r="D79" s="65" t="s">
        <v>48</v>
      </c>
      <c r="E79" s="65" t="s">
        <v>302</v>
      </c>
      <c r="F79" s="77" t="s">
        <v>303</v>
      </c>
      <c r="G79" s="65" t="s">
        <v>304</v>
      </c>
      <c r="H79" s="65" t="s">
        <v>305</v>
      </c>
      <c r="I79" s="79">
        <v>42510</v>
      </c>
      <c r="J79" s="65" t="s">
        <v>306</v>
      </c>
      <c r="K79" s="65"/>
      <c r="L79" s="65"/>
      <c r="M79" s="107" t="s">
        <v>307</v>
      </c>
    </row>
    <row r="80" spans="1:13" s="60" customFormat="1" ht="240">
      <c r="A80" s="65" t="str">
        <f>IF(ISERROR(VLOOKUP(B80,'[7]Lista Desplegable'!$A$49:$C$64,3,0))=TRUE,"Seleccione el proceso Correcto",VLOOKUP(B80,'[7]Lista Desplegable'!$A$49:$C$64,3,0))</f>
        <v>Oficina Asesora de Planeación Institucional</v>
      </c>
      <c r="B80" s="77" t="s">
        <v>276</v>
      </c>
      <c r="C80" s="65" t="s">
        <v>124</v>
      </c>
      <c r="D80" s="65" t="s">
        <v>48</v>
      </c>
      <c r="E80" s="65" t="s">
        <v>308</v>
      </c>
      <c r="F80" s="77" t="s">
        <v>309</v>
      </c>
      <c r="G80" s="65" t="s">
        <v>310</v>
      </c>
      <c r="H80" s="65" t="s">
        <v>311</v>
      </c>
      <c r="I80" s="79">
        <v>42989</v>
      </c>
      <c r="J80" s="65"/>
      <c r="K80" s="65" t="s">
        <v>53</v>
      </c>
      <c r="L80" s="65"/>
      <c r="M80" s="77" t="s">
        <v>312</v>
      </c>
    </row>
    <row r="81" spans="1:13" s="60" customFormat="1" ht="96">
      <c r="A81" s="65" t="str">
        <f>IF(ISERROR(VLOOKUP(B81,'[7]Lista Desplegable'!$A$49:$C$64,3,0))=TRUE,"Seleccione el proceso Correcto",VLOOKUP(B81,'[7]Lista Desplegable'!$A$49:$C$64,3,0))</f>
        <v>Oficina Asesora de Planeación Institucional</v>
      </c>
      <c r="B81" s="77" t="s">
        <v>276</v>
      </c>
      <c r="C81" s="65" t="s">
        <v>124</v>
      </c>
      <c r="D81" s="65" t="s">
        <v>48</v>
      </c>
      <c r="E81" s="65" t="s">
        <v>313</v>
      </c>
      <c r="F81" s="77" t="s">
        <v>314</v>
      </c>
      <c r="G81" s="65" t="s">
        <v>315</v>
      </c>
      <c r="H81" s="65" t="s">
        <v>316</v>
      </c>
      <c r="I81" s="79">
        <v>43318</v>
      </c>
      <c r="J81" s="65"/>
      <c r="K81" s="65" t="s">
        <v>53</v>
      </c>
      <c r="L81" s="65"/>
      <c r="M81" s="77" t="s">
        <v>317</v>
      </c>
    </row>
    <row r="82" spans="1:13" s="60" customFormat="1" ht="108.75" customHeight="1">
      <c r="A82" s="65" t="str">
        <f>IF(ISERROR(VLOOKUP(B82,'[7]Lista Desplegable'!$A$49:$C$64,3,0))=TRUE,"Seleccione el proceso Correcto",VLOOKUP(B82,'[7]Lista Desplegable'!$A$49:$C$64,3,0))</f>
        <v>Oficina Asesora de Planeación Institucional</v>
      </c>
      <c r="B82" s="77" t="s">
        <v>276</v>
      </c>
      <c r="C82" s="65" t="s">
        <v>124</v>
      </c>
      <c r="D82" s="65" t="s">
        <v>48</v>
      </c>
      <c r="E82" s="65" t="s">
        <v>318</v>
      </c>
      <c r="F82" s="77" t="s">
        <v>319</v>
      </c>
      <c r="G82" s="65" t="s">
        <v>320</v>
      </c>
      <c r="H82" s="77" t="s">
        <v>321</v>
      </c>
      <c r="I82" s="79">
        <v>43719</v>
      </c>
      <c r="J82" s="65"/>
      <c r="K82" s="65" t="s">
        <v>53</v>
      </c>
      <c r="L82" s="65"/>
      <c r="M82" s="77" t="s">
        <v>322</v>
      </c>
    </row>
    <row r="83" spans="1:13" s="60" customFormat="1" ht="159.94999999999999">
      <c r="A83" s="93" t="s">
        <v>323</v>
      </c>
      <c r="B83" s="77" t="s">
        <v>324</v>
      </c>
      <c r="C83" s="108" t="s">
        <v>88</v>
      </c>
      <c r="D83" s="108" t="s">
        <v>107</v>
      </c>
      <c r="E83" s="108">
        <v>7</v>
      </c>
      <c r="F83" s="109" t="s">
        <v>325</v>
      </c>
      <c r="G83" s="93" t="s">
        <v>326</v>
      </c>
      <c r="H83" s="93" t="s">
        <v>327</v>
      </c>
      <c r="I83" s="110">
        <v>43725</v>
      </c>
      <c r="J83" s="108" t="s">
        <v>328</v>
      </c>
      <c r="K83" s="108" t="s">
        <v>53</v>
      </c>
      <c r="L83" s="108"/>
      <c r="M83" s="109" t="s">
        <v>329</v>
      </c>
    </row>
    <row r="84" spans="1:13" s="60" customFormat="1" ht="409.6">
      <c r="A84" s="93" t="s">
        <v>323</v>
      </c>
      <c r="B84" s="77" t="s">
        <v>324</v>
      </c>
      <c r="C84" s="65" t="s">
        <v>55</v>
      </c>
      <c r="D84" s="65" t="s">
        <v>48</v>
      </c>
      <c r="E84" s="65">
        <v>1437</v>
      </c>
      <c r="F84" s="80" t="s">
        <v>330</v>
      </c>
      <c r="G84" s="93"/>
      <c r="H84" s="77" t="s">
        <v>331</v>
      </c>
      <c r="I84" s="79">
        <v>40561</v>
      </c>
      <c r="J84" s="65"/>
      <c r="K84" s="108" t="s">
        <v>53</v>
      </c>
      <c r="L84" s="108" t="s">
        <v>332</v>
      </c>
      <c r="M84" s="111" t="s">
        <v>333</v>
      </c>
    </row>
    <row r="85" spans="1:13" s="60" customFormat="1" ht="128.1">
      <c r="A85" s="93" t="s">
        <v>323</v>
      </c>
      <c r="B85" s="77" t="s">
        <v>324</v>
      </c>
      <c r="C85" s="108" t="s">
        <v>124</v>
      </c>
      <c r="D85" s="65" t="s">
        <v>48</v>
      </c>
      <c r="E85" s="65">
        <v>2232</v>
      </c>
      <c r="F85" s="80" t="s">
        <v>334</v>
      </c>
      <c r="G85" s="93"/>
      <c r="H85" s="77" t="s">
        <v>335</v>
      </c>
      <c r="I85" s="79">
        <v>35051</v>
      </c>
      <c r="J85" s="65" t="s">
        <v>336</v>
      </c>
      <c r="K85" s="108"/>
      <c r="L85" s="108"/>
      <c r="M85" s="112" t="s">
        <v>337</v>
      </c>
    </row>
    <row r="86" spans="1:13" s="60" customFormat="1" ht="365.1">
      <c r="A86" s="93" t="s">
        <v>323</v>
      </c>
      <c r="B86" s="77" t="s">
        <v>324</v>
      </c>
      <c r="C86" s="65" t="s">
        <v>55</v>
      </c>
      <c r="D86" s="65" t="s">
        <v>48</v>
      </c>
      <c r="E86" s="65">
        <v>734</v>
      </c>
      <c r="F86" s="80" t="s">
        <v>338</v>
      </c>
      <c r="G86" s="93"/>
      <c r="H86" s="77" t="s">
        <v>339</v>
      </c>
      <c r="I86" s="79">
        <v>37292</v>
      </c>
      <c r="J86" s="65" t="s">
        <v>340</v>
      </c>
      <c r="K86" s="96" t="s">
        <v>341</v>
      </c>
      <c r="L86" s="108"/>
      <c r="M86" s="113" t="s">
        <v>342</v>
      </c>
    </row>
    <row r="87" spans="1:13" s="60" customFormat="1" ht="176.1">
      <c r="A87" s="93" t="s">
        <v>323</v>
      </c>
      <c r="B87" s="77" t="s">
        <v>324</v>
      </c>
      <c r="C87" s="65" t="s">
        <v>55</v>
      </c>
      <c r="D87" s="65" t="s">
        <v>48</v>
      </c>
      <c r="E87" s="65">
        <v>1474</v>
      </c>
      <c r="F87" s="80" t="s">
        <v>130</v>
      </c>
      <c r="G87" s="93"/>
      <c r="H87" s="77" t="s">
        <v>343</v>
      </c>
      <c r="I87" s="79">
        <v>40736</v>
      </c>
      <c r="J87" s="65" t="s">
        <v>344</v>
      </c>
      <c r="K87" s="108" t="s">
        <v>53</v>
      </c>
      <c r="L87" s="108"/>
      <c r="M87" s="114" t="s">
        <v>345</v>
      </c>
    </row>
    <row r="88" spans="1:13" s="60" customFormat="1" ht="159.94999999999999">
      <c r="A88" s="93" t="s">
        <v>323</v>
      </c>
      <c r="B88" s="77" t="s">
        <v>324</v>
      </c>
      <c r="C88" s="108" t="s">
        <v>124</v>
      </c>
      <c r="D88" s="65" t="s">
        <v>48</v>
      </c>
      <c r="E88" s="65">
        <v>2150</v>
      </c>
      <c r="F88" s="80" t="s">
        <v>346</v>
      </c>
      <c r="G88" s="93"/>
      <c r="H88" s="77" t="s">
        <v>347</v>
      </c>
      <c r="I88" s="79">
        <v>35038</v>
      </c>
      <c r="J88" s="80" t="s">
        <v>348</v>
      </c>
      <c r="K88" s="108" t="s">
        <v>53</v>
      </c>
      <c r="L88" s="108"/>
      <c r="M88" s="113" t="s">
        <v>349</v>
      </c>
    </row>
    <row r="89" spans="1:13" s="60" customFormat="1" ht="409.6">
      <c r="A89" s="93" t="s">
        <v>323</v>
      </c>
      <c r="B89" s="77" t="s">
        <v>324</v>
      </c>
      <c r="C89" s="108" t="s">
        <v>124</v>
      </c>
      <c r="D89" s="65" t="s">
        <v>48</v>
      </c>
      <c r="E89" s="65">
        <v>19</v>
      </c>
      <c r="F89" s="80" t="s">
        <v>350</v>
      </c>
      <c r="G89" s="93"/>
      <c r="H89" s="77" t="s">
        <v>347</v>
      </c>
      <c r="I89" s="79">
        <v>40918</v>
      </c>
      <c r="J89" s="65">
        <v>13.14</v>
      </c>
      <c r="K89" s="108" t="s">
        <v>53</v>
      </c>
      <c r="L89" s="108"/>
      <c r="M89" s="114" t="s">
        <v>351</v>
      </c>
    </row>
    <row r="90" spans="1:13" s="60" customFormat="1" ht="409.6">
      <c r="A90" s="93" t="s">
        <v>323</v>
      </c>
      <c r="B90" s="77" t="s">
        <v>324</v>
      </c>
      <c r="C90" s="65" t="s">
        <v>55</v>
      </c>
      <c r="D90" s="65" t="s">
        <v>48</v>
      </c>
      <c r="E90" s="65">
        <v>962</v>
      </c>
      <c r="F90" s="80" t="s">
        <v>352</v>
      </c>
      <c r="G90" s="93"/>
      <c r="H90" s="77" t="s">
        <v>347</v>
      </c>
      <c r="I90" s="79">
        <v>38541</v>
      </c>
      <c r="J90" s="80" t="s">
        <v>353</v>
      </c>
      <c r="K90" s="115"/>
      <c r="L90" s="115"/>
      <c r="M90" s="92" t="s">
        <v>354</v>
      </c>
    </row>
    <row r="91" spans="1:13" s="60" customFormat="1" ht="96">
      <c r="A91" s="93" t="s">
        <v>323</v>
      </c>
      <c r="B91" s="77" t="s">
        <v>324</v>
      </c>
      <c r="C91" s="108" t="s">
        <v>124</v>
      </c>
      <c r="D91" s="65" t="s">
        <v>48</v>
      </c>
      <c r="E91" s="65">
        <v>2641</v>
      </c>
      <c r="F91" s="80" t="s">
        <v>355</v>
      </c>
      <c r="G91" s="93"/>
      <c r="H91" s="77" t="s">
        <v>335</v>
      </c>
      <c r="I91" s="79">
        <v>41260</v>
      </c>
      <c r="J91" s="65" t="s">
        <v>356</v>
      </c>
      <c r="K91" s="7" t="s">
        <v>357</v>
      </c>
      <c r="L91" s="116"/>
      <c r="M91" s="117" t="s">
        <v>358</v>
      </c>
    </row>
    <row r="92" spans="1:13" s="60" customFormat="1" ht="240">
      <c r="A92" s="93" t="s">
        <v>323</v>
      </c>
      <c r="B92" s="77" t="s">
        <v>324</v>
      </c>
      <c r="C92" s="65" t="s">
        <v>55</v>
      </c>
      <c r="D92" s="65" t="s">
        <v>48</v>
      </c>
      <c r="E92" s="65">
        <v>1755</v>
      </c>
      <c r="F92" s="80" t="s">
        <v>359</v>
      </c>
      <c r="G92" s="93"/>
      <c r="H92" s="77" t="s">
        <v>360</v>
      </c>
      <c r="I92" s="79">
        <v>42185</v>
      </c>
      <c r="J92" s="65" t="s">
        <v>361</v>
      </c>
      <c r="K92" s="116" t="s">
        <v>53</v>
      </c>
      <c r="L92" s="115"/>
      <c r="M92" s="117" t="s">
        <v>362</v>
      </c>
    </row>
    <row r="93" spans="1:13" s="60" customFormat="1" ht="409.6">
      <c r="A93" s="93" t="s">
        <v>323</v>
      </c>
      <c r="B93" s="77" t="s">
        <v>324</v>
      </c>
      <c r="C93" s="108" t="s">
        <v>67</v>
      </c>
      <c r="D93" s="65" t="s">
        <v>48</v>
      </c>
      <c r="E93" s="65">
        <v>355</v>
      </c>
      <c r="F93" s="80" t="s">
        <v>363</v>
      </c>
      <c r="G93" s="118" t="s">
        <v>364</v>
      </c>
      <c r="H93" s="77" t="s">
        <v>365</v>
      </c>
      <c r="I93" s="79">
        <v>39330</v>
      </c>
      <c r="J93" s="65"/>
      <c r="K93" s="114" t="s">
        <v>237</v>
      </c>
      <c r="L93" s="116"/>
      <c r="M93" s="119" t="s">
        <v>366</v>
      </c>
    </row>
    <row r="94" spans="1:13" s="60" customFormat="1" ht="63.95">
      <c r="A94" s="93" t="s">
        <v>323</v>
      </c>
      <c r="B94" s="77" t="s">
        <v>324</v>
      </c>
      <c r="C94" s="108" t="s">
        <v>67</v>
      </c>
      <c r="D94" s="65" t="s">
        <v>48</v>
      </c>
      <c r="E94" s="65">
        <v>669</v>
      </c>
      <c r="F94" s="80" t="s">
        <v>367</v>
      </c>
      <c r="G94" s="93"/>
      <c r="H94" s="77" t="s">
        <v>365</v>
      </c>
      <c r="I94" s="79">
        <v>39801</v>
      </c>
      <c r="J94" s="65" t="s">
        <v>284</v>
      </c>
      <c r="K94" s="115"/>
      <c r="L94" s="115"/>
      <c r="M94" s="117" t="s">
        <v>368</v>
      </c>
    </row>
    <row r="95" spans="1:13" s="60" customFormat="1" ht="409.6">
      <c r="A95" s="93" t="s">
        <v>323</v>
      </c>
      <c r="B95" s="77" t="s">
        <v>324</v>
      </c>
      <c r="C95" s="85" t="s">
        <v>47</v>
      </c>
      <c r="D95" s="65" t="s">
        <v>48</v>
      </c>
      <c r="E95" s="65">
        <v>1991</v>
      </c>
      <c r="F95" s="80" t="s">
        <v>369</v>
      </c>
      <c r="G95" s="93"/>
      <c r="H95" s="77"/>
      <c r="I95" s="79">
        <v>33423</v>
      </c>
      <c r="J95" s="68" t="s">
        <v>370</v>
      </c>
      <c r="K95" s="116" t="s">
        <v>53</v>
      </c>
      <c r="L95" s="116"/>
      <c r="M95" s="117" t="s">
        <v>371</v>
      </c>
    </row>
    <row r="96" spans="1:13" s="60" customFormat="1" ht="96">
      <c r="A96" s="93" t="s">
        <v>323</v>
      </c>
      <c r="B96" s="77" t="s">
        <v>324</v>
      </c>
      <c r="C96" s="108" t="s">
        <v>88</v>
      </c>
      <c r="D96" s="108" t="s">
        <v>107</v>
      </c>
      <c r="E96" s="108">
        <v>7</v>
      </c>
      <c r="F96" s="109" t="s">
        <v>372</v>
      </c>
      <c r="G96" s="93"/>
      <c r="H96" s="93" t="s">
        <v>327</v>
      </c>
      <c r="I96" s="110">
        <v>42046</v>
      </c>
      <c r="J96" s="108">
        <v>5</v>
      </c>
      <c r="K96" s="114" t="s">
        <v>110</v>
      </c>
      <c r="L96" s="115"/>
      <c r="M96" s="120" t="s">
        <v>373</v>
      </c>
    </row>
    <row r="97" spans="1:13" s="60" customFormat="1" ht="409.6">
      <c r="A97" s="93" t="s">
        <v>323</v>
      </c>
      <c r="B97" s="77" t="s">
        <v>324</v>
      </c>
      <c r="C97" s="65" t="s">
        <v>55</v>
      </c>
      <c r="D97" s="65" t="s">
        <v>48</v>
      </c>
      <c r="E97" s="65">
        <v>9</v>
      </c>
      <c r="F97" s="80" t="s">
        <v>374</v>
      </c>
      <c r="G97" s="93"/>
      <c r="H97" s="77" t="s">
        <v>375</v>
      </c>
      <c r="I97" s="79" t="s">
        <v>376</v>
      </c>
      <c r="J97" s="68" t="s">
        <v>377</v>
      </c>
      <c r="K97" s="116" t="s">
        <v>53</v>
      </c>
      <c r="L97" s="116"/>
      <c r="M97" s="117" t="s">
        <v>378</v>
      </c>
    </row>
    <row r="98" spans="1:13" s="60" customFormat="1" ht="409.6">
      <c r="A98" s="93" t="s">
        <v>323</v>
      </c>
      <c r="B98" s="77" t="s">
        <v>324</v>
      </c>
      <c r="C98" s="65" t="s">
        <v>55</v>
      </c>
      <c r="D98" s="65" t="s">
        <v>48</v>
      </c>
      <c r="E98" s="65">
        <v>1252</v>
      </c>
      <c r="F98" s="80" t="s">
        <v>379</v>
      </c>
      <c r="G98" s="93"/>
      <c r="H98" s="77" t="s">
        <v>380</v>
      </c>
      <c r="I98" s="79">
        <v>39779</v>
      </c>
      <c r="J98" s="68">
        <v>7.12</v>
      </c>
      <c r="K98" s="116" t="s">
        <v>53</v>
      </c>
      <c r="L98" s="115"/>
      <c r="M98" s="117" t="s">
        <v>381</v>
      </c>
    </row>
    <row r="99" spans="1:13" s="60" customFormat="1" ht="96">
      <c r="A99" s="93" t="s">
        <v>323</v>
      </c>
      <c r="B99" s="77" t="s">
        <v>324</v>
      </c>
      <c r="C99" s="108" t="s">
        <v>124</v>
      </c>
      <c r="D99" s="65" t="s">
        <v>48</v>
      </c>
      <c r="E99" s="65">
        <v>4741</v>
      </c>
      <c r="F99" s="80" t="s">
        <v>382</v>
      </c>
      <c r="G99" s="93"/>
      <c r="H99" s="77" t="s">
        <v>380</v>
      </c>
      <c r="I99" s="79">
        <v>38716</v>
      </c>
      <c r="J99" s="68" t="s">
        <v>383</v>
      </c>
      <c r="K99" s="121" t="s">
        <v>53</v>
      </c>
      <c r="L99"/>
      <c r="M99" s="77" t="s">
        <v>384</v>
      </c>
    </row>
    <row r="100" spans="1:13" s="60" customFormat="1" ht="240">
      <c r="A100" s="93" t="s">
        <v>323</v>
      </c>
      <c r="B100" s="77" t="s">
        <v>324</v>
      </c>
      <c r="C100" s="108" t="s">
        <v>67</v>
      </c>
      <c r="D100" s="65" t="s">
        <v>48</v>
      </c>
      <c r="E100" s="65">
        <v>1297</v>
      </c>
      <c r="F100" s="80" t="s">
        <v>385</v>
      </c>
      <c r="G100" s="93"/>
      <c r="H100" s="77" t="s">
        <v>380</v>
      </c>
      <c r="I100" s="79">
        <v>40367</v>
      </c>
      <c r="J100" s="68" t="s">
        <v>386</v>
      </c>
      <c r="K100" s="122" t="s">
        <v>53</v>
      </c>
      <c r="L100" s="123"/>
      <c r="M100" s="124" t="s">
        <v>387</v>
      </c>
    </row>
    <row r="101" spans="1:13" s="60" customFormat="1" ht="320.10000000000002">
      <c r="A101" s="93" t="s">
        <v>323</v>
      </c>
      <c r="B101" s="77" t="s">
        <v>324</v>
      </c>
      <c r="C101" s="108" t="s">
        <v>67</v>
      </c>
      <c r="D101" s="65" t="s">
        <v>48</v>
      </c>
      <c r="E101" s="65">
        <v>1511</v>
      </c>
      <c r="F101" s="80" t="s">
        <v>388</v>
      </c>
      <c r="G101" s="93"/>
      <c r="H101" s="77" t="s">
        <v>380</v>
      </c>
      <c r="I101" s="79">
        <v>40395</v>
      </c>
      <c r="J101" s="68">
        <v>16</v>
      </c>
      <c r="K101" s="116" t="s">
        <v>53</v>
      </c>
      <c r="L101" s="116"/>
      <c r="M101" s="117" t="s">
        <v>389</v>
      </c>
    </row>
    <row r="102" spans="1:13" s="60" customFormat="1" ht="80.099999999999994">
      <c r="A102" s="93" t="s">
        <v>323</v>
      </c>
      <c r="B102" s="77" t="s">
        <v>324</v>
      </c>
      <c r="C102" s="108" t="s">
        <v>67</v>
      </c>
      <c r="D102" s="65" t="s">
        <v>48</v>
      </c>
      <c r="E102" s="65">
        <v>1457</v>
      </c>
      <c r="F102" s="80" t="s">
        <v>390</v>
      </c>
      <c r="G102" s="93"/>
      <c r="H102" s="77" t="s">
        <v>380</v>
      </c>
      <c r="I102" s="79">
        <v>40388</v>
      </c>
      <c r="J102" s="68">
        <v>14</v>
      </c>
      <c r="K102" s="114" t="s">
        <v>237</v>
      </c>
      <c r="L102" s="115"/>
      <c r="M102" s="117" t="s">
        <v>391</v>
      </c>
    </row>
    <row r="103" spans="1:13" s="60" customFormat="1" ht="409.6">
      <c r="A103" s="93" t="s">
        <v>323</v>
      </c>
      <c r="B103" s="77" t="s">
        <v>324</v>
      </c>
      <c r="C103" s="65" t="s">
        <v>55</v>
      </c>
      <c r="D103" s="65" t="s">
        <v>48</v>
      </c>
      <c r="E103" s="65">
        <v>1259</v>
      </c>
      <c r="F103" s="80" t="s">
        <v>392</v>
      </c>
      <c r="G103" s="93"/>
      <c r="H103" s="77" t="s">
        <v>393</v>
      </c>
      <c r="I103" s="79">
        <v>39801</v>
      </c>
      <c r="J103" s="68" t="s">
        <v>394</v>
      </c>
      <c r="K103" s="116" t="s">
        <v>53</v>
      </c>
      <c r="L103" s="116"/>
      <c r="M103" s="117" t="s">
        <v>395</v>
      </c>
    </row>
    <row r="104" spans="1:13" s="60" customFormat="1" ht="207.95">
      <c r="A104" s="93" t="s">
        <v>323</v>
      </c>
      <c r="B104" s="77" t="s">
        <v>324</v>
      </c>
      <c r="C104" s="108" t="s">
        <v>67</v>
      </c>
      <c r="D104" s="65" t="s">
        <v>48</v>
      </c>
      <c r="E104" s="65" t="s">
        <v>396</v>
      </c>
      <c r="F104" s="80" t="s">
        <v>397</v>
      </c>
      <c r="G104" s="93"/>
      <c r="H104" s="77" t="s">
        <v>398</v>
      </c>
      <c r="I104" s="79" t="s">
        <v>399</v>
      </c>
      <c r="J104" s="68" t="s">
        <v>400</v>
      </c>
      <c r="K104" s="116" t="s">
        <v>53</v>
      </c>
      <c r="L104" s="115"/>
      <c r="M104" s="117" t="s">
        <v>401</v>
      </c>
    </row>
    <row r="105" spans="1:13" s="60" customFormat="1" ht="96">
      <c r="A105" s="93" t="s">
        <v>323</v>
      </c>
      <c r="B105" s="77" t="s">
        <v>324</v>
      </c>
      <c r="C105" s="108" t="s">
        <v>124</v>
      </c>
      <c r="D105" s="65" t="s">
        <v>48</v>
      </c>
      <c r="E105" s="65">
        <v>3695</v>
      </c>
      <c r="F105" s="80" t="s">
        <v>402</v>
      </c>
      <c r="G105" s="93"/>
      <c r="H105" s="77"/>
      <c r="I105" s="79">
        <v>40081</v>
      </c>
      <c r="J105" s="68">
        <v>2</v>
      </c>
      <c r="K105" s="116" t="s">
        <v>53</v>
      </c>
      <c r="L105" s="116"/>
      <c r="M105" s="117" t="s">
        <v>384</v>
      </c>
    </row>
    <row r="106" spans="1:13" s="60" customFormat="1" ht="176.1">
      <c r="A106" s="93" t="s">
        <v>323</v>
      </c>
      <c r="B106" s="77" t="s">
        <v>324</v>
      </c>
      <c r="C106" s="108" t="s">
        <v>67</v>
      </c>
      <c r="D106" s="65" t="s">
        <v>48</v>
      </c>
      <c r="E106" s="65">
        <v>541</v>
      </c>
      <c r="F106" s="80" t="s">
        <v>403</v>
      </c>
      <c r="G106" s="93"/>
      <c r="H106" s="77" t="s">
        <v>393</v>
      </c>
      <c r="I106" s="79">
        <v>34682</v>
      </c>
      <c r="J106" s="68" t="s">
        <v>404</v>
      </c>
      <c r="K106" s="114" t="s">
        <v>237</v>
      </c>
      <c r="L106" s="115"/>
      <c r="M106" s="117" t="s">
        <v>405</v>
      </c>
    </row>
    <row r="107" spans="1:13" s="60" customFormat="1" ht="111.95">
      <c r="A107" s="93" t="s">
        <v>323</v>
      </c>
      <c r="B107" s="77" t="s">
        <v>324</v>
      </c>
      <c r="C107" s="108" t="s">
        <v>406</v>
      </c>
      <c r="D107" s="65" t="s">
        <v>48</v>
      </c>
      <c r="E107" s="65" t="s">
        <v>407</v>
      </c>
      <c r="F107" s="80" t="s">
        <v>408</v>
      </c>
      <c r="G107" s="93"/>
      <c r="H107" s="77" t="s">
        <v>393</v>
      </c>
      <c r="I107" s="79">
        <v>39437</v>
      </c>
      <c r="J107" s="68"/>
      <c r="K107" s="108" t="s">
        <v>53</v>
      </c>
      <c r="L107" s="108"/>
      <c r="M107" s="77" t="s">
        <v>409</v>
      </c>
    </row>
    <row r="108" spans="1:13" s="60" customFormat="1" ht="192">
      <c r="A108" s="93" t="s">
        <v>323</v>
      </c>
      <c r="B108" s="77" t="s">
        <v>324</v>
      </c>
      <c r="C108" s="108" t="s">
        <v>124</v>
      </c>
      <c r="D108" s="65" t="s">
        <v>48</v>
      </c>
      <c r="E108" s="65">
        <v>3450</v>
      </c>
      <c r="F108" s="80" t="s">
        <v>410</v>
      </c>
      <c r="G108" s="93"/>
      <c r="H108" s="77"/>
      <c r="I108" s="79">
        <v>39703</v>
      </c>
      <c r="J108" s="68" t="s">
        <v>400</v>
      </c>
      <c r="K108" s="108" t="s">
        <v>53</v>
      </c>
      <c r="L108" s="108"/>
      <c r="M108" s="77" t="s">
        <v>411</v>
      </c>
    </row>
    <row r="109" spans="1:13" s="60" customFormat="1" ht="365.1">
      <c r="A109" s="93" t="s">
        <v>323</v>
      </c>
      <c r="B109" s="77" t="s">
        <v>324</v>
      </c>
      <c r="C109" s="108" t="s">
        <v>124</v>
      </c>
      <c r="D109" s="65" t="s">
        <v>48</v>
      </c>
      <c r="E109" s="65">
        <v>2331</v>
      </c>
      <c r="F109" s="80" t="s">
        <v>412</v>
      </c>
      <c r="G109" s="93"/>
      <c r="H109" s="77"/>
      <c r="I109" s="79">
        <v>39255</v>
      </c>
      <c r="J109" s="68" t="s">
        <v>413</v>
      </c>
      <c r="K109" s="108" t="s">
        <v>53</v>
      </c>
      <c r="L109" s="108"/>
      <c r="M109" s="77" t="s">
        <v>414</v>
      </c>
    </row>
    <row r="110" spans="1:13" s="60" customFormat="1" ht="96">
      <c r="A110" s="93" t="s">
        <v>323</v>
      </c>
      <c r="B110" s="77" t="s">
        <v>324</v>
      </c>
      <c r="C110" s="108" t="s">
        <v>124</v>
      </c>
      <c r="D110" s="65" t="s">
        <v>48</v>
      </c>
      <c r="E110" s="65">
        <v>895</v>
      </c>
      <c r="F110" s="80" t="s">
        <v>415</v>
      </c>
      <c r="G110" s="93"/>
      <c r="H110" s="77"/>
      <c r="I110" s="79">
        <v>39535</v>
      </c>
      <c r="J110" s="68" t="s">
        <v>413</v>
      </c>
      <c r="K110" s="108" t="s">
        <v>53</v>
      </c>
      <c r="L110" s="108"/>
      <c r="M110" s="77" t="s">
        <v>416</v>
      </c>
    </row>
    <row r="111" spans="1:13" s="60" customFormat="1" ht="63.95">
      <c r="A111" s="93" t="s">
        <v>323</v>
      </c>
      <c r="B111" s="77" t="s">
        <v>324</v>
      </c>
      <c r="C111" s="108" t="s">
        <v>67</v>
      </c>
      <c r="D111" s="65" t="s">
        <v>48</v>
      </c>
      <c r="E111" s="65" t="s">
        <v>417</v>
      </c>
      <c r="F111" s="80" t="s">
        <v>418</v>
      </c>
      <c r="G111" s="93"/>
      <c r="H111" s="77"/>
      <c r="I111" s="79">
        <v>39566</v>
      </c>
      <c r="J111" s="68" t="s">
        <v>419</v>
      </c>
      <c r="K111" s="108" t="s">
        <v>237</v>
      </c>
      <c r="L111" s="108"/>
      <c r="M111" s="87" t="s">
        <v>420</v>
      </c>
    </row>
    <row r="112" spans="1:13" s="60" customFormat="1" ht="409.6">
      <c r="A112" s="93" t="s">
        <v>323</v>
      </c>
      <c r="B112" s="77" t="s">
        <v>324</v>
      </c>
      <c r="C112" s="65" t="s">
        <v>55</v>
      </c>
      <c r="D112" s="65" t="s">
        <v>48</v>
      </c>
      <c r="E112" s="65">
        <v>142</v>
      </c>
      <c r="F112" s="80" t="s">
        <v>421</v>
      </c>
      <c r="G112" s="93"/>
      <c r="H112" s="77"/>
      <c r="I112" s="79">
        <v>34526</v>
      </c>
      <c r="J112" s="68" t="s">
        <v>422</v>
      </c>
      <c r="K112" s="108" t="s">
        <v>53</v>
      </c>
      <c r="L112" s="108"/>
      <c r="M112" s="77" t="s">
        <v>423</v>
      </c>
    </row>
    <row r="113" spans="1:14" s="60" customFormat="1" ht="144">
      <c r="A113" s="93" t="s">
        <v>323</v>
      </c>
      <c r="B113" s="77" t="s">
        <v>324</v>
      </c>
      <c r="C113" s="108" t="s">
        <v>124</v>
      </c>
      <c r="D113" s="65" t="s">
        <v>48</v>
      </c>
      <c r="E113" s="65">
        <v>3102</v>
      </c>
      <c r="F113" s="80" t="s">
        <v>424</v>
      </c>
      <c r="G113" s="93"/>
      <c r="H113" s="77"/>
      <c r="I113" s="79">
        <v>35794</v>
      </c>
      <c r="J113" s="68" t="s">
        <v>425</v>
      </c>
      <c r="K113" s="108" t="s">
        <v>53</v>
      </c>
      <c r="L113" s="108"/>
      <c r="M113" s="77" t="s">
        <v>426</v>
      </c>
    </row>
    <row r="114" spans="1:14" s="60" customFormat="1" ht="207.95">
      <c r="A114" s="93" t="s">
        <v>323</v>
      </c>
      <c r="B114" s="77" t="s">
        <v>324</v>
      </c>
      <c r="C114" s="108" t="s">
        <v>124</v>
      </c>
      <c r="D114" s="65" t="s">
        <v>48</v>
      </c>
      <c r="E114" s="65">
        <v>1575</v>
      </c>
      <c r="F114" s="80" t="s">
        <v>427</v>
      </c>
      <c r="G114" s="93"/>
      <c r="H114" s="77"/>
      <c r="I114" s="79">
        <v>39211</v>
      </c>
      <c r="J114" s="68" t="s">
        <v>428</v>
      </c>
      <c r="K114" s="108" t="s">
        <v>53</v>
      </c>
      <c r="L114" s="108"/>
      <c r="M114" s="77" t="s">
        <v>429</v>
      </c>
    </row>
    <row r="115" spans="1:14" s="60" customFormat="1" ht="80.099999999999994">
      <c r="A115" s="93" t="s">
        <v>323</v>
      </c>
      <c r="B115" s="77" t="s">
        <v>324</v>
      </c>
      <c r="C115" s="108" t="s">
        <v>430</v>
      </c>
      <c r="D115" s="65" t="s">
        <v>48</v>
      </c>
      <c r="E115" s="65">
        <v>40403</v>
      </c>
      <c r="F115" s="80" t="s">
        <v>431</v>
      </c>
      <c r="G115" s="93"/>
      <c r="H115" s="77"/>
      <c r="I115" s="79">
        <v>41002</v>
      </c>
      <c r="J115" s="68"/>
      <c r="K115" s="108" t="s">
        <v>53</v>
      </c>
      <c r="L115" s="108"/>
      <c r="M115" s="77" t="s">
        <v>432</v>
      </c>
    </row>
    <row r="116" spans="1:14" s="60" customFormat="1" ht="96">
      <c r="A116" s="93" t="s">
        <v>323</v>
      </c>
      <c r="B116" s="77" t="s">
        <v>324</v>
      </c>
      <c r="C116" s="108" t="s">
        <v>124</v>
      </c>
      <c r="D116" s="65" t="s">
        <v>48</v>
      </c>
      <c r="E116" s="65">
        <v>2981</v>
      </c>
      <c r="F116" s="80" t="s">
        <v>433</v>
      </c>
      <c r="G116" s="93"/>
      <c r="H116" s="77" t="s">
        <v>434</v>
      </c>
      <c r="I116" s="79">
        <v>41628</v>
      </c>
      <c r="J116" s="68" t="s">
        <v>435</v>
      </c>
      <c r="K116" s="108" t="s">
        <v>53</v>
      </c>
      <c r="L116" s="108"/>
      <c r="M116" s="96" t="s">
        <v>436</v>
      </c>
    </row>
    <row r="117" spans="1:14" s="60" customFormat="1" ht="96">
      <c r="A117" s="93" t="s">
        <v>323</v>
      </c>
      <c r="B117" s="77" t="s">
        <v>324</v>
      </c>
      <c r="C117" s="108" t="s">
        <v>67</v>
      </c>
      <c r="D117" s="65" t="s">
        <v>48</v>
      </c>
      <c r="E117" s="65">
        <v>1512</v>
      </c>
      <c r="F117" s="80" t="s">
        <v>437</v>
      </c>
      <c r="G117" s="93"/>
      <c r="H117" s="77" t="s">
        <v>438</v>
      </c>
      <c r="I117" s="79" t="s">
        <v>439</v>
      </c>
      <c r="J117" s="68" t="s">
        <v>440</v>
      </c>
      <c r="K117" s="108" t="s">
        <v>53</v>
      </c>
      <c r="L117" s="108"/>
      <c r="M117" s="77" t="s">
        <v>441</v>
      </c>
    </row>
    <row r="118" spans="1:14" s="60" customFormat="1" ht="255.95">
      <c r="A118" s="93" t="s">
        <v>323</v>
      </c>
      <c r="B118" s="77" t="s">
        <v>324</v>
      </c>
      <c r="C118" s="108" t="s">
        <v>67</v>
      </c>
      <c r="D118" s="65" t="s">
        <v>48</v>
      </c>
      <c r="E118" s="65">
        <v>910</v>
      </c>
      <c r="F118" s="80" t="s">
        <v>442</v>
      </c>
      <c r="G118" s="93"/>
      <c r="H118" s="77" t="s">
        <v>398</v>
      </c>
      <c r="I118" s="79" t="s">
        <v>443</v>
      </c>
      <c r="J118" s="68" t="s">
        <v>444</v>
      </c>
      <c r="K118" s="108" t="s">
        <v>53</v>
      </c>
      <c r="L118" s="108"/>
      <c r="M118" s="77" t="s">
        <v>445</v>
      </c>
    </row>
    <row r="119" spans="1:14" s="60" customFormat="1" ht="63.95">
      <c r="A119" s="93" t="s">
        <v>323</v>
      </c>
      <c r="B119" s="77" t="s">
        <v>324</v>
      </c>
      <c r="C119" s="108" t="s">
        <v>67</v>
      </c>
      <c r="D119" s="65" t="s">
        <v>48</v>
      </c>
      <c r="E119" s="65">
        <v>627</v>
      </c>
      <c r="F119" s="80" t="s">
        <v>446</v>
      </c>
      <c r="G119" s="93"/>
      <c r="H119" s="77" t="s">
        <v>398</v>
      </c>
      <c r="I119" s="79" t="s">
        <v>447</v>
      </c>
      <c r="J119" s="68" t="s">
        <v>448</v>
      </c>
      <c r="K119" s="108" t="s">
        <v>53</v>
      </c>
      <c r="L119" s="108"/>
      <c r="M119" s="77" t="s">
        <v>449</v>
      </c>
    </row>
    <row r="120" spans="1:14" s="60" customFormat="1" ht="409.6">
      <c r="A120" s="93" t="s">
        <v>323</v>
      </c>
      <c r="B120" s="77" t="s">
        <v>324</v>
      </c>
      <c r="C120" s="108" t="s">
        <v>430</v>
      </c>
      <c r="D120" s="65" t="s">
        <v>48</v>
      </c>
      <c r="E120" s="65">
        <v>8</v>
      </c>
      <c r="F120" s="80" t="s">
        <v>450</v>
      </c>
      <c r="G120" s="93"/>
      <c r="H120" s="77" t="s">
        <v>451</v>
      </c>
      <c r="I120" s="79" t="s">
        <v>452</v>
      </c>
      <c r="J120" s="68"/>
      <c r="K120" s="108" t="s">
        <v>53</v>
      </c>
      <c r="L120" s="108"/>
      <c r="M120" s="93" t="s">
        <v>453</v>
      </c>
    </row>
    <row r="121" spans="1:14" s="60" customFormat="1" ht="159.94999999999999">
      <c r="A121" s="93" t="s">
        <v>323</v>
      </c>
      <c r="B121" s="77" t="s">
        <v>324</v>
      </c>
      <c r="C121" s="108" t="s">
        <v>67</v>
      </c>
      <c r="D121" s="65" t="s">
        <v>48</v>
      </c>
      <c r="E121" s="65" t="s">
        <v>417</v>
      </c>
      <c r="F121" s="80" t="s">
        <v>454</v>
      </c>
      <c r="G121" s="93"/>
      <c r="H121" s="77" t="s">
        <v>451</v>
      </c>
      <c r="I121" s="79">
        <v>39566</v>
      </c>
      <c r="J121" s="68" t="s">
        <v>455</v>
      </c>
      <c r="K121" s="108" t="s">
        <v>53</v>
      </c>
      <c r="L121" s="108"/>
      <c r="M121" s="93" t="s">
        <v>456</v>
      </c>
    </row>
    <row r="122" spans="1:14" s="60" customFormat="1" ht="63.95">
      <c r="A122" s="93" t="s">
        <v>323</v>
      </c>
      <c r="B122" s="77" t="s">
        <v>324</v>
      </c>
      <c r="C122" s="108" t="s">
        <v>67</v>
      </c>
      <c r="D122" s="65" t="s">
        <v>48</v>
      </c>
      <c r="E122" s="65">
        <v>3956</v>
      </c>
      <c r="F122" s="80" t="s">
        <v>457</v>
      </c>
      <c r="G122" s="93"/>
      <c r="H122" s="77" t="s">
        <v>458</v>
      </c>
      <c r="I122" s="79" t="s">
        <v>459</v>
      </c>
      <c r="J122" s="68" t="s">
        <v>460</v>
      </c>
      <c r="K122" s="108" t="s">
        <v>53</v>
      </c>
      <c r="L122" s="108"/>
      <c r="M122" s="77" t="s">
        <v>461</v>
      </c>
    </row>
    <row r="123" spans="1:14" s="60" customFormat="1" ht="63.95">
      <c r="A123" s="93" t="s">
        <v>323</v>
      </c>
      <c r="B123" s="77" t="s">
        <v>324</v>
      </c>
      <c r="C123" s="108" t="s">
        <v>67</v>
      </c>
      <c r="D123" s="65" t="s">
        <v>48</v>
      </c>
      <c r="E123" s="65">
        <v>222</v>
      </c>
      <c r="F123" s="80" t="s">
        <v>462</v>
      </c>
      <c r="G123" s="93"/>
      <c r="H123" s="77" t="s">
        <v>438</v>
      </c>
      <c r="I123" s="79" t="s">
        <v>463</v>
      </c>
      <c r="J123" s="68" t="s">
        <v>464</v>
      </c>
      <c r="K123" s="108" t="s">
        <v>53</v>
      </c>
      <c r="L123" s="108"/>
      <c r="M123" s="77" t="s">
        <v>465</v>
      </c>
    </row>
    <row r="124" spans="1:14" s="60" customFormat="1" ht="176.1">
      <c r="A124" s="93" t="s">
        <v>323</v>
      </c>
      <c r="B124" s="77" t="s">
        <v>324</v>
      </c>
      <c r="C124" s="108" t="s">
        <v>124</v>
      </c>
      <c r="D124" s="65" t="s">
        <v>48</v>
      </c>
      <c r="E124" s="65">
        <v>1609</v>
      </c>
      <c r="F124" s="80" t="s">
        <v>466</v>
      </c>
      <c r="G124" s="93"/>
      <c r="H124" s="77" t="s">
        <v>438</v>
      </c>
      <c r="I124" s="79" t="s">
        <v>467</v>
      </c>
      <c r="J124" s="68" t="s">
        <v>468</v>
      </c>
      <c r="K124" s="108" t="s">
        <v>53</v>
      </c>
      <c r="L124" s="108"/>
      <c r="M124" s="77" t="s">
        <v>469</v>
      </c>
    </row>
    <row r="125" spans="1:14" s="60" customFormat="1" ht="224.1">
      <c r="A125" s="93" t="s">
        <v>323</v>
      </c>
      <c r="B125" s="77" t="s">
        <v>324</v>
      </c>
      <c r="C125" s="108" t="s">
        <v>67</v>
      </c>
      <c r="D125" s="65" t="s">
        <v>48</v>
      </c>
      <c r="E125" s="65">
        <v>1362</v>
      </c>
      <c r="F125" s="80" t="s">
        <v>470</v>
      </c>
      <c r="G125" s="93"/>
      <c r="H125" s="77" t="s">
        <v>438</v>
      </c>
      <c r="I125" s="79" t="s">
        <v>471</v>
      </c>
      <c r="J125" s="68" t="s">
        <v>472</v>
      </c>
      <c r="K125" s="108" t="s">
        <v>53</v>
      </c>
      <c r="L125" s="108"/>
      <c r="M125" s="77" t="s">
        <v>473</v>
      </c>
    </row>
    <row r="126" spans="1:14" s="60" customFormat="1" ht="409.6">
      <c r="A126" s="93" t="s">
        <v>323</v>
      </c>
      <c r="B126" s="77" t="s">
        <v>324</v>
      </c>
      <c r="C126" s="108" t="s">
        <v>430</v>
      </c>
      <c r="D126" s="65" t="s">
        <v>48</v>
      </c>
      <c r="E126" s="65">
        <v>4</v>
      </c>
      <c r="F126" s="80" t="s">
        <v>431</v>
      </c>
      <c r="G126" s="93"/>
      <c r="H126" s="77" t="s">
        <v>474</v>
      </c>
      <c r="I126" s="79">
        <v>41002</v>
      </c>
      <c r="J126" s="68" t="s">
        <v>475</v>
      </c>
      <c r="K126" s="108" t="s">
        <v>53</v>
      </c>
      <c r="L126" s="108"/>
      <c r="M126" s="77" t="s">
        <v>476</v>
      </c>
    </row>
    <row r="127" spans="1:14" s="60" customFormat="1" ht="380.1">
      <c r="A127" s="93" t="s">
        <v>323</v>
      </c>
      <c r="B127" s="77" t="s">
        <v>324</v>
      </c>
      <c r="C127" s="65" t="s">
        <v>55</v>
      </c>
      <c r="D127" s="65" t="s">
        <v>48</v>
      </c>
      <c r="E127" s="65">
        <v>142</v>
      </c>
      <c r="F127" s="80" t="s">
        <v>421</v>
      </c>
      <c r="G127" s="93"/>
      <c r="H127" s="93" t="s">
        <v>477</v>
      </c>
      <c r="I127" s="79">
        <v>34526</v>
      </c>
      <c r="J127" s="108" t="s">
        <v>422</v>
      </c>
      <c r="K127" s="108" t="s">
        <v>53</v>
      </c>
      <c r="L127" s="108"/>
      <c r="M127" s="77" t="s">
        <v>478</v>
      </c>
    </row>
    <row r="128" spans="1:14" s="62" customFormat="1" ht="159.94999999999999">
      <c r="A128" s="108" t="str">
        <f>IF(ISERROR(VLOOKUP(B128,[8]Parametros!$A$49:$C$62,3,0))=TRUE,"Seleccione el proceso Correcto",VLOOKUP(B128,[8]Parametros!$A$49:$C$62,3,0))</f>
        <v>Dirección Ejecutiva</v>
      </c>
      <c r="B128" s="93" t="s">
        <v>479</v>
      </c>
      <c r="C128" s="85" t="s">
        <v>47</v>
      </c>
      <c r="D128" s="65" t="s">
        <v>48</v>
      </c>
      <c r="E128" s="108"/>
      <c r="F128" s="109"/>
      <c r="G128" s="109" t="s">
        <v>480</v>
      </c>
      <c r="H128" s="125" t="s">
        <v>481</v>
      </c>
      <c r="I128" s="126">
        <v>1991</v>
      </c>
      <c r="J128" s="108" t="s">
        <v>482</v>
      </c>
      <c r="K128" s="108" t="s">
        <v>53</v>
      </c>
      <c r="L128" s="108"/>
      <c r="M128" s="125" t="s">
        <v>481</v>
      </c>
      <c r="N128" s="61"/>
    </row>
    <row r="129" spans="1:14" s="62" customFormat="1" ht="192">
      <c r="A129" s="108" t="str">
        <f>IF(ISERROR(VLOOKUP(B129,[8]Parametros!$A$49:$C$62,3,0))=TRUE,"Seleccione el proceso Correcto",VLOOKUP(B129,[8]Parametros!$A$49:$C$62,3,0))</f>
        <v>Dirección Ejecutiva</v>
      </c>
      <c r="B129" s="93" t="s">
        <v>479</v>
      </c>
      <c r="C129" s="65" t="s">
        <v>55</v>
      </c>
      <c r="D129" s="65" t="s">
        <v>48</v>
      </c>
      <c r="E129" s="108">
        <v>42</v>
      </c>
      <c r="F129" s="109" t="s">
        <v>483</v>
      </c>
      <c r="G129" s="109" t="s">
        <v>484</v>
      </c>
      <c r="H129" s="93" t="s">
        <v>485</v>
      </c>
      <c r="I129" s="110">
        <v>33995</v>
      </c>
      <c r="J129" s="108" t="s">
        <v>486</v>
      </c>
      <c r="K129" s="108" t="s">
        <v>195</v>
      </c>
      <c r="L129" s="108"/>
      <c r="M129" s="127" t="s">
        <v>487</v>
      </c>
      <c r="N129" s="61"/>
    </row>
    <row r="130" spans="1:14" s="62" customFormat="1" ht="80.099999999999994">
      <c r="A130" s="108" t="str">
        <f>IF(ISERROR(VLOOKUP(B130,[8]Parametros!$A$49:$C$62,3,0))=TRUE,"Seleccione el proceso Correcto",VLOOKUP(B130,[8]Parametros!$A$49:$C$62,3,0))</f>
        <v>Dirección Ejecutiva</v>
      </c>
      <c r="B130" s="93" t="s">
        <v>479</v>
      </c>
      <c r="C130" s="65" t="s">
        <v>55</v>
      </c>
      <c r="D130" s="65" t="s">
        <v>48</v>
      </c>
      <c r="E130" s="108">
        <v>87</v>
      </c>
      <c r="F130" s="109" t="s">
        <v>488</v>
      </c>
      <c r="G130" s="109" t="s">
        <v>484</v>
      </c>
      <c r="H130" s="125" t="s">
        <v>488</v>
      </c>
      <c r="I130" s="110">
        <v>34302</v>
      </c>
      <c r="J130" s="108" t="s">
        <v>489</v>
      </c>
      <c r="K130" s="108" t="s">
        <v>53</v>
      </c>
      <c r="L130" s="108"/>
      <c r="M130" s="128" t="s">
        <v>490</v>
      </c>
      <c r="N130" s="61"/>
    </row>
    <row r="131" spans="1:14" s="62" customFormat="1" ht="176.1">
      <c r="A131" s="108" t="str">
        <f>IF(ISERROR(VLOOKUP(B131,[8]Parametros!$A$49:$C$62,3,0))=TRUE,"Seleccione el proceso Correcto",VLOOKUP(B131,[8]Parametros!$A$49:$C$62,3,0))</f>
        <v>Dirección Ejecutiva</v>
      </c>
      <c r="B131" s="93" t="s">
        <v>479</v>
      </c>
      <c r="C131" s="65" t="s">
        <v>55</v>
      </c>
      <c r="D131" s="65" t="s">
        <v>48</v>
      </c>
      <c r="E131" s="108">
        <v>136</v>
      </c>
      <c r="F131" s="109" t="s">
        <v>491</v>
      </c>
      <c r="G131" s="109" t="s">
        <v>484</v>
      </c>
      <c r="H131" s="129" t="s">
        <v>492</v>
      </c>
      <c r="I131" s="110">
        <v>34487</v>
      </c>
      <c r="J131" s="108">
        <v>186</v>
      </c>
      <c r="K131" s="108" t="s">
        <v>53</v>
      </c>
      <c r="L131" s="108"/>
      <c r="M131" s="130" t="s">
        <v>493</v>
      </c>
    </row>
    <row r="132" spans="1:14" s="62" customFormat="1" ht="409.6">
      <c r="A132" s="108" t="str">
        <f>IF(ISERROR(VLOOKUP(B132,[8]Parametros!$A$49:$C$62,3,0))=TRUE,"Seleccione el proceso Correcto",VLOOKUP(B132,[8]Parametros!$A$49:$C$62,3,0))</f>
        <v>Dirección Ejecutiva</v>
      </c>
      <c r="B132" s="93" t="s">
        <v>479</v>
      </c>
      <c r="C132" s="65" t="s">
        <v>55</v>
      </c>
      <c r="D132" s="65" t="s">
        <v>48</v>
      </c>
      <c r="E132" s="108">
        <v>190</v>
      </c>
      <c r="F132" s="109" t="s">
        <v>494</v>
      </c>
      <c r="G132" s="109"/>
      <c r="H132" s="93" t="s">
        <v>495</v>
      </c>
      <c r="I132" s="110">
        <v>34856</v>
      </c>
      <c r="J132" s="108" t="s">
        <v>486</v>
      </c>
      <c r="K132" s="108" t="s">
        <v>53</v>
      </c>
      <c r="L132" s="108"/>
      <c r="M132" s="131" t="s">
        <v>496</v>
      </c>
    </row>
    <row r="133" spans="1:14" s="62" customFormat="1" ht="318.95">
      <c r="A133" s="108" t="str">
        <f>IF(ISERROR(VLOOKUP(B133,[8]Parametros!$A$49:$C$62,3,0))=TRUE,"Seleccione el proceso Correcto",VLOOKUP(B133,[8]Parametros!$A$49:$C$62,3,0))</f>
        <v>Dirección Ejecutiva</v>
      </c>
      <c r="B133" s="93" t="s">
        <v>479</v>
      </c>
      <c r="C133" s="65" t="s">
        <v>55</v>
      </c>
      <c r="D133" s="65" t="s">
        <v>48</v>
      </c>
      <c r="E133" s="108">
        <v>489</v>
      </c>
      <c r="F133" s="109" t="s">
        <v>497</v>
      </c>
      <c r="G133" s="109" t="s">
        <v>498</v>
      </c>
      <c r="H133" s="93" t="s">
        <v>499</v>
      </c>
      <c r="I133" s="110">
        <v>36158</v>
      </c>
      <c r="J133" s="108" t="s">
        <v>500</v>
      </c>
      <c r="K133" s="108" t="s">
        <v>53</v>
      </c>
      <c r="L133" s="108"/>
      <c r="M133" s="132" t="s">
        <v>501</v>
      </c>
    </row>
    <row r="134" spans="1:14" s="62" customFormat="1" ht="365.1">
      <c r="A134" s="108" t="str">
        <f>IF(ISERROR(VLOOKUP(B134,[8]Parametros!$A$49:$C$62,3,0))=TRUE,"Seleccione el proceso Correcto",VLOOKUP(B134,[8]Parametros!$A$49:$C$62,3,0))</f>
        <v>Dirección Ejecutiva</v>
      </c>
      <c r="B134" s="93" t="s">
        <v>479</v>
      </c>
      <c r="C134" s="108" t="s">
        <v>67</v>
      </c>
      <c r="D134" s="65" t="s">
        <v>48</v>
      </c>
      <c r="E134" s="108">
        <v>48</v>
      </c>
      <c r="F134" s="109" t="s">
        <v>502</v>
      </c>
      <c r="G134" s="109"/>
      <c r="H134" s="93" t="s">
        <v>503</v>
      </c>
      <c r="I134" s="110">
        <v>38021</v>
      </c>
      <c r="J134" s="108"/>
      <c r="K134" s="108" t="s">
        <v>53</v>
      </c>
      <c r="L134" s="108"/>
      <c r="M134" s="109" t="s">
        <v>504</v>
      </c>
    </row>
    <row r="135" spans="1:14" s="62" customFormat="1" ht="409.6">
      <c r="A135" s="108" t="str">
        <f>IF(ISERROR(VLOOKUP(B135,[8]Parametros!$A$49:$C$62,3,0))=TRUE,"Seleccione el proceso Correcto",VLOOKUP(B135,[8]Parametros!$A$49:$C$62,3,0))</f>
        <v>Dirección Ejecutiva</v>
      </c>
      <c r="B135" s="93" t="s">
        <v>479</v>
      </c>
      <c r="C135" s="108" t="s">
        <v>406</v>
      </c>
      <c r="D135" s="65" t="s">
        <v>48</v>
      </c>
      <c r="E135" s="108">
        <v>4</v>
      </c>
      <c r="F135" s="109" t="s">
        <v>505</v>
      </c>
      <c r="G135" s="109" t="s">
        <v>506</v>
      </c>
      <c r="H135" s="93" t="s">
        <v>507</v>
      </c>
      <c r="I135" s="110">
        <v>38622</v>
      </c>
      <c r="J135" s="108"/>
      <c r="K135" s="108" t="s">
        <v>53</v>
      </c>
      <c r="L135" s="108"/>
      <c r="M135" s="133" t="s">
        <v>508</v>
      </c>
    </row>
    <row r="136" spans="1:14" s="62" customFormat="1" ht="409.6">
      <c r="A136" s="108" t="str">
        <f>IF(ISERROR(VLOOKUP(B136,[8]Parametros!$A$49:$C$62,3,0))=TRUE,"Seleccione el proceso Correcto",VLOOKUP(B136,[8]Parametros!$A$49:$C$62,3,0))</f>
        <v>Dirección Ejecutiva</v>
      </c>
      <c r="B136" s="93" t="s">
        <v>479</v>
      </c>
      <c r="C136" s="108" t="s">
        <v>55</v>
      </c>
      <c r="D136" s="65" t="s">
        <v>48</v>
      </c>
      <c r="E136" s="134">
        <v>1474</v>
      </c>
      <c r="F136" s="109" t="s">
        <v>130</v>
      </c>
      <c r="G136" s="109" t="s">
        <v>509</v>
      </c>
      <c r="H136" s="93" t="s">
        <v>510</v>
      </c>
      <c r="I136" s="110">
        <v>40736</v>
      </c>
      <c r="J136" s="108" t="s">
        <v>475</v>
      </c>
      <c r="K136" s="108" t="s">
        <v>53</v>
      </c>
      <c r="L136" s="108"/>
      <c r="M136" s="83" t="s">
        <v>511</v>
      </c>
    </row>
    <row r="137" spans="1:14" s="62" customFormat="1" ht="240">
      <c r="A137" s="108" t="str">
        <f>IF(ISERROR(VLOOKUP(B137,[8]Parametros!$A$49:$C$62,3,0))=TRUE,"Seleccione el proceso Correcto",VLOOKUP(B137,[8]Parametros!$A$49:$C$62,3,0))</f>
        <v>Dirección Ejecutiva</v>
      </c>
      <c r="B137" s="93" t="s">
        <v>479</v>
      </c>
      <c r="C137" s="108" t="s">
        <v>124</v>
      </c>
      <c r="D137" s="65" t="s">
        <v>48</v>
      </c>
      <c r="E137" s="108">
        <v>2641</v>
      </c>
      <c r="F137" s="109" t="s">
        <v>512</v>
      </c>
      <c r="G137" s="109" t="s">
        <v>513</v>
      </c>
      <c r="H137" s="93" t="s">
        <v>514</v>
      </c>
      <c r="I137" s="110">
        <v>41260</v>
      </c>
      <c r="J137" s="108"/>
      <c r="K137" s="108" t="s">
        <v>195</v>
      </c>
      <c r="L137" s="108"/>
      <c r="M137" s="135" t="s">
        <v>515</v>
      </c>
    </row>
    <row r="138" spans="1:14" s="63" customFormat="1" ht="409.6">
      <c r="A138" s="108" t="str">
        <f>IF(ISERROR(VLOOKUP(B138,[8]Parametros!$A$49:$C$62,3,0))=TRUE,"Seleccione el proceso Correcto",VLOOKUP(B138,[8]Parametros!$A$49:$C$62,3,0))</f>
        <v>Dirección Ejecutiva</v>
      </c>
      <c r="B138" s="93" t="s">
        <v>479</v>
      </c>
      <c r="C138" s="65" t="s">
        <v>124</v>
      </c>
      <c r="D138" s="65" t="s">
        <v>48</v>
      </c>
      <c r="E138" s="65">
        <v>1083</v>
      </c>
      <c r="F138" s="109" t="s">
        <v>516</v>
      </c>
      <c r="G138" s="80" t="s">
        <v>517</v>
      </c>
      <c r="H138" s="136" t="s">
        <v>518</v>
      </c>
      <c r="I138" s="79">
        <v>42150</v>
      </c>
      <c r="J138" s="65"/>
      <c r="K138" s="108" t="s">
        <v>53</v>
      </c>
      <c r="L138" s="108"/>
      <c r="M138" s="137" t="s">
        <v>519</v>
      </c>
    </row>
    <row r="139" spans="1:14" s="63" customFormat="1" ht="63.95">
      <c r="A139" s="108" t="s">
        <v>66</v>
      </c>
      <c r="B139" s="77" t="s">
        <v>479</v>
      </c>
      <c r="C139" s="65" t="s">
        <v>124</v>
      </c>
      <c r="D139" s="65" t="s">
        <v>48</v>
      </c>
      <c r="E139" s="65">
        <v>648</v>
      </c>
      <c r="F139" s="138" t="s">
        <v>520</v>
      </c>
      <c r="G139" s="80" t="s">
        <v>517</v>
      </c>
      <c r="H139" s="77" t="s">
        <v>521</v>
      </c>
      <c r="I139" s="79">
        <v>42844</v>
      </c>
      <c r="J139" s="65" t="s">
        <v>522</v>
      </c>
      <c r="K139" s="108" t="s">
        <v>53</v>
      </c>
      <c r="L139" s="108"/>
      <c r="M139" s="113" t="s">
        <v>523</v>
      </c>
    </row>
    <row r="140" spans="1:14" s="63" customFormat="1" ht="207.95">
      <c r="A140" s="108" t="s">
        <v>66</v>
      </c>
      <c r="B140" s="77" t="s">
        <v>479</v>
      </c>
      <c r="C140" s="65" t="s">
        <v>124</v>
      </c>
      <c r="D140" s="65" t="s">
        <v>48</v>
      </c>
      <c r="E140" s="65">
        <v>1499</v>
      </c>
      <c r="F140" s="139" t="s">
        <v>524</v>
      </c>
      <c r="G140" s="80" t="s">
        <v>517</v>
      </c>
      <c r="H140" s="140" t="s">
        <v>525</v>
      </c>
      <c r="I140" s="79">
        <v>42989</v>
      </c>
      <c r="J140" s="65" t="s">
        <v>526</v>
      </c>
      <c r="K140" s="108" t="s">
        <v>53</v>
      </c>
      <c r="L140" s="108"/>
      <c r="M140" s="114" t="s">
        <v>527</v>
      </c>
    </row>
    <row r="141" spans="1:14" s="63" customFormat="1" ht="48">
      <c r="A141" s="108" t="s">
        <v>66</v>
      </c>
      <c r="B141" s="77" t="s">
        <v>479</v>
      </c>
      <c r="C141" s="65" t="s">
        <v>528</v>
      </c>
      <c r="D141" s="65" t="s">
        <v>48</v>
      </c>
      <c r="E141" s="65" t="s">
        <v>529</v>
      </c>
      <c r="F141" s="141" t="s">
        <v>530</v>
      </c>
      <c r="G141" s="80" t="s">
        <v>531</v>
      </c>
      <c r="H141" s="77" t="s">
        <v>532</v>
      </c>
      <c r="I141" s="79">
        <v>43374</v>
      </c>
      <c r="J141" s="65" t="s">
        <v>475</v>
      </c>
      <c r="K141" s="108" t="s">
        <v>30</v>
      </c>
      <c r="L141" s="108"/>
      <c r="M141" s="142" t="s">
        <v>533</v>
      </c>
    </row>
    <row r="142" spans="1:14" s="63" customFormat="1" ht="176.1">
      <c r="A142" s="108" t="s">
        <v>66</v>
      </c>
      <c r="B142" s="77" t="s">
        <v>479</v>
      </c>
      <c r="C142" s="65" t="s">
        <v>528</v>
      </c>
      <c r="D142" s="65" t="s">
        <v>48</v>
      </c>
      <c r="E142" s="65">
        <v>1</v>
      </c>
      <c r="F142" s="141" t="s">
        <v>534</v>
      </c>
      <c r="G142" s="80" t="s">
        <v>531</v>
      </c>
      <c r="H142" s="140" t="s">
        <v>535</v>
      </c>
      <c r="I142" s="79">
        <v>43435</v>
      </c>
      <c r="J142" s="65" t="s">
        <v>475</v>
      </c>
      <c r="K142" s="108" t="s">
        <v>53</v>
      </c>
      <c r="L142" s="108"/>
      <c r="M142" s="77" t="s">
        <v>536</v>
      </c>
    </row>
    <row r="143" spans="1:14" s="63" customFormat="1" ht="159.94999999999999">
      <c r="A143" s="108" t="s">
        <v>66</v>
      </c>
      <c r="B143" s="77" t="s">
        <v>479</v>
      </c>
      <c r="C143" s="65" t="s">
        <v>124</v>
      </c>
      <c r="D143" s="65" t="s">
        <v>48</v>
      </c>
      <c r="E143" s="65">
        <v>338</v>
      </c>
      <c r="F143" s="143" t="s">
        <v>537</v>
      </c>
      <c r="G143" s="80" t="s">
        <v>517</v>
      </c>
      <c r="H143" s="140" t="s">
        <v>538</v>
      </c>
      <c r="I143" s="79">
        <v>43528</v>
      </c>
      <c r="J143" s="65" t="s">
        <v>539</v>
      </c>
      <c r="K143" s="108" t="s">
        <v>53</v>
      </c>
      <c r="L143" s="108"/>
      <c r="M143" s="77" t="s">
        <v>540</v>
      </c>
    </row>
    <row r="144" spans="1:14" s="63" customFormat="1" ht="350.1">
      <c r="A144" s="108" t="s">
        <v>66</v>
      </c>
      <c r="B144" s="77" t="s">
        <v>479</v>
      </c>
      <c r="C144" s="65" t="s">
        <v>67</v>
      </c>
      <c r="D144" s="65" t="s">
        <v>266</v>
      </c>
      <c r="E144" s="65">
        <v>359</v>
      </c>
      <c r="F144" s="144" t="s">
        <v>541</v>
      </c>
      <c r="G144" s="80" t="s">
        <v>542</v>
      </c>
      <c r="H144" s="77" t="s">
        <v>532</v>
      </c>
      <c r="I144" s="79">
        <v>43465</v>
      </c>
      <c r="J144" s="65" t="s">
        <v>543</v>
      </c>
      <c r="K144" s="108" t="s">
        <v>53</v>
      </c>
      <c r="L144" s="108"/>
      <c r="M144" s="77" t="s">
        <v>544</v>
      </c>
    </row>
    <row r="145" spans="1:13" s="62" customFormat="1" ht="63.95">
      <c r="A145" s="108" t="s">
        <v>66</v>
      </c>
      <c r="B145" s="77" t="s">
        <v>479</v>
      </c>
      <c r="C145" s="108" t="s">
        <v>67</v>
      </c>
      <c r="D145" s="65" t="s">
        <v>266</v>
      </c>
      <c r="E145" s="134">
        <v>107</v>
      </c>
      <c r="F145" s="145" t="s">
        <v>545</v>
      </c>
      <c r="G145" s="80" t="s">
        <v>542</v>
      </c>
      <c r="H145" s="93" t="s">
        <v>546</v>
      </c>
      <c r="I145" s="110">
        <v>43196</v>
      </c>
      <c r="J145" s="108" t="s">
        <v>543</v>
      </c>
      <c r="K145" s="108" t="s">
        <v>53</v>
      </c>
      <c r="L145" s="108"/>
      <c r="M145" s="146"/>
    </row>
    <row r="146" spans="1:13" s="63" customFormat="1" ht="63.95">
      <c r="A146" s="108" t="s">
        <v>66</v>
      </c>
      <c r="B146" s="77" t="s">
        <v>479</v>
      </c>
      <c r="C146" s="65" t="s">
        <v>67</v>
      </c>
      <c r="D146" s="65" t="s">
        <v>266</v>
      </c>
      <c r="E146" s="65">
        <v>384</v>
      </c>
      <c r="F146" s="65" t="s">
        <v>547</v>
      </c>
      <c r="G146" s="80" t="s">
        <v>542</v>
      </c>
      <c r="H146" s="77" t="s">
        <v>548</v>
      </c>
      <c r="I146" s="79">
        <v>43098</v>
      </c>
      <c r="J146" s="65" t="s">
        <v>543</v>
      </c>
      <c r="K146" s="108" t="s">
        <v>53</v>
      </c>
      <c r="L146" s="108"/>
      <c r="M146" s="77" t="s">
        <v>549</v>
      </c>
    </row>
    <row r="147" spans="1:13" s="63" customFormat="1" ht="63.95">
      <c r="A147" s="108" t="s">
        <v>66</v>
      </c>
      <c r="B147" s="77" t="s">
        <v>479</v>
      </c>
      <c r="C147" s="65" t="s">
        <v>67</v>
      </c>
      <c r="D147" s="65" t="s">
        <v>266</v>
      </c>
      <c r="E147" s="65">
        <v>155</v>
      </c>
      <c r="F147" s="141" t="s">
        <v>550</v>
      </c>
      <c r="G147" s="80" t="s">
        <v>542</v>
      </c>
      <c r="H147" s="77" t="s">
        <v>551</v>
      </c>
      <c r="I147" s="79">
        <v>42909</v>
      </c>
      <c r="J147" s="65" t="s">
        <v>543</v>
      </c>
      <c r="K147" s="108" t="s">
        <v>53</v>
      </c>
      <c r="L147" s="108"/>
      <c r="M147" s="77" t="s">
        <v>552</v>
      </c>
    </row>
    <row r="148" spans="1:13" s="60" customFormat="1" ht="409.6">
      <c r="A148" s="65" t="s">
        <v>553</v>
      </c>
      <c r="B148" s="77" t="s">
        <v>554</v>
      </c>
      <c r="C148" s="65" t="s">
        <v>55</v>
      </c>
      <c r="D148" s="65" t="s">
        <v>48</v>
      </c>
      <c r="E148" s="65">
        <v>42</v>
      </c>
      <c r="F148" s="78" t="s">
        <v>483</v>
      </c>
      <c r="G148" s="69"/>
      <c r="H148" s="77" t="s">
        <v>555</v>
      </c>
      <c r="I148" s="79">
        <v>33995</v>
      </c>
      <c r="J148" s="65" t="s">
        <v>63</v>
      </c>
      <c r="K148" s="69" t="s">
        <v>53</v>
      </c>
      <c r="L148" s="69"/>
      <c r="M148" s="133" t="s">
        <v>556</v>
      </c>
    </row>
    <row r="149" spans="1:13" s="60" customFormat="1" ht="409.6">
      <c r="A149" s="65" t="s">
        <v>553</v>
      </c>
      <c r="B149" s="77" t="s">
        <v>554</v>
      </c>
      <c r="C149" s="65" t="s">
        <v>55</v>
      </c>
      <c r="D149" s="65" t="s">
        <v>48</v>
      </c>
      <c r="E149" s="65">
        <v>716</v>
      </c>
      <c r="F149" s="78"/>
      <c r="G149" s="65"/>
      <c r="H149" s="77" t="s">
        <v>557</v>
      </c>
      <c r="I149" s="79">
        <v>37249</v>
      </c>
      <c r="J149" s="65" t="s">
        <v>63</v>
      </c>
      <c r="K149" s="69" t="s">
        <v>53</v>
      </c>
      <c r="L149" s="69"/>
      <c r="M149" s="147" t="s">
        <v>558</v>
      </c>
    </row>
    <row r="150" spans="1:13" s="60" customFormat="1" ht="144">
      <c r="A150" s="65" t="s">
        <v>553</v>
      </c>
      <c r="B150" s="77" t="s">
        <v>554</v>
      </c>
      <c r="C150" s="65" t="s">
        <v>55</v>
      </c>
      <c r="D150" s="65" t="s">
        <v>48</v>
      </c>
      <c r="E150" s="65">
        <v>1111</v>
      </c>
      <c r="F150" s="78" t="s">
        <v>559</v>
      </c>
      <c r="G150" s="65"/>
      <c r="H150" s="77" t="s">
        <v>560</v>
      </c>
      <c r="I150" s="79">
        <v>39078</v>
      </c>
      <c r="J150" s="65" t="s">
        <v>63</v>
      </c>
      <c r="K150" s="69" t="s">
        <v>53</v>
      </c>
      <c r="L150" s="69"/>
      <c r="M150" s="147" t="s">
        <v>561</v>
      </c>
    </row>
    <row r="151" spans="1:13" s="60" customFormat="1" ht="409.6">
      <c r="A151" s="65" t="s">
        <v>553</v>
      </c>
      <c r="B151" s="77" t="s">
        <v>554</v>
      </c>
      <c r="C151" s="65" t="s">
        <v>124</v>
      </c>
      <c r="D151" s="65" t="s">
        <v>48</v>
      </c>
      <c r="E151" s="65">
        <v>359</v>
      </c>
      <c r="F151" s="78" t="s">
        <v>562</v>
      </c>
      <c r="G151" s="65"/>
      <c r="H151" s="77" t="s">
        <v>563</v>
      </c>
      <c r="I151" s="79">
        <v>34752</v>
      </c>
      <c r="J151" s="65" t="s">
        <v>63</v>
      </c>
      <c r="K151" s="69" t="s">
        <v>53</v>
      </c>
      <c r="L151" s="69"/>
      <c r="M151" s="87" t="s">
        <v>564</v>
      </c>
    </row>
    <row r="152" spans="1:13" s="60" customFormat="1" ht="48">
      <c r="A152" s="65" t="s">
        <v>553</v>
      </c>
      <c r="B152" s="77" t="s">
        <v>554</v>
      </c>
      <c r="C152" s="65" t="s">
        <v>124</v>
      </c>
      <c r="D152" s="65" t="s">
        <v>48</v>
      </c>
      <c r="E152" s="65">
        <v>2260</v>
      </c>
      <c r="F152" s="78" t="s">
        <v>565</v>
      </c>
      <c r="G152" s="65"/>
      <c r="H152" s="77" t="s">
        <v>565</v>
      </c>
      <c r="I152" s="79">
        <v>35412</v>
      </c>
      <c r="J152" s="65" t="s">
        <v>63</v>
      </c>
      <c r="K152" s="69" t="s">
        <v>53</v>
      </c>
      <c r="L152" s="69"/>
      <c r="M152" s="147" t="s">
        <v>566</v>
      </c>
    </row>
    <row r="153" spans="1:13" s="60" customFormat="1" ht="63.95">
      <c r="A153" s="65" t="s">
        <v>553</v>
      </c>
      <c r="B153" s="77" t="s">
        <v>554</v>
      </c>
      <c r="C153" s="65" t="s">
        <v>124</v>
      </c>
      <c r="D153" s="65" t="s">
        <v>48</v>
      </c>
      <c r="E153" s="65">
        <v>568</v>
      </c>
      <c r="F153" s="78" t="s">
        <v>567</v>
      </c>
      <c r="G153" s="65"/>
      <c r="H153" s="77" t="s">
        <v>567</v>
      </c>
      <c r="I153" s="79">
        <v>35145</v>
      </c>
      <c r="J153" s="65" t="s">
        <v>63</v>
      </c>
      <c r="K153" s="69" t="s">
        <v>53</v>
      </c>
      <c r="L153" s="69"/>
      <c r="M153" s="87" t="s">
        <v>568</v>
      </c>
    </row>
    <row r="154" spans="1:13" s="60" customFormat="1" ht="380.1">
      <c r="A154" s="65" t="s">
        <v>553</v>
      </c>
      <c r="B154" s="77" t="s">
        <v>554</v>
      </c>
      <c r="C154" s="65" t="s">
        <v>67</v>
      </c>
      <c r="D154" s="65" t="s">
        <v>48</v>
      </c>
      <c r="E154" s="65">
        <v>357</v>
      </c>
      <c r="F154" s="78" t="s">
        <v>569</v>
      </c>
      <c r="G154" s="65"/>
      <c r="H154" s="77" t="s">
        <v>570</v>
      </c>
      <c r="I154" s="79">
        <v>39652</v>
      </c>
      <c r="J154" s="65" t="s">
        <v>63</v>
      </c>
      <c r="K154" s="69" t="s">
        <v>237</v>
      </c>
      <c r="L154" s="119" t="s">
        <v>571</v>
      </c>
      <c r="M154" s="147" t="s">
        <v>572</v>
      </c>
    </row>
    <row r="155" spans="1:13" s="60" customFormat="1" ht="224.1">
      <c r="A155" s="65" t="s">
        <v>553</v>
      </c>
      <c r="B155" s="77" t="s">
        <v>554</v>
      </c>
      <c r="C155" s="65" t="s">
        <v>67</v>
      </c>
      <c r="D155" s="65" t="s">
        <v>48</v>
      </c>
      <c r="E155" s="65">
        <v>706</v>
      </c>
      <c r="F155" s="78" t="s">
        <v>573</v>
      </c>
      <c r="G155" s="65"/>
      <c r="H155" s="77" t="s">
        <v>573</v>
      </c>
      <c r="I155" s="79">
        <v>42720</v>
      </c>
      <c r="J155" s="65" t="s">
        <v>63</v>
      </c>
      <c r="K155" s="69" t="s">
        <v>53</v>
      </c>
      <c r="L155" s="148"/>
      <c r="M155" s="113" t="s">
        <v>574</v>
      </c>
    </row>
    <row r="156" spans="1:13" s="60" customFormat="1" ht="409.6">
      <c r="A156" s="65" t="s">
        <v>553</v>
      </c>
      <c r="B156" s="77" t="s">
        <v>554</v>
      </c>
      <c r="C156" s="65" t="s">
        <v>67</v>
      </c>
      <c r="D156" s="65" t="s">
        <v>48</v>
      </c>
      <c r="E156" s="65">
        <v>37</v>
      </c>
      <c r="F156" s="78" t="s">
        <v>575</v>
      </c>
      <c r="G156" s="65"/>
      <c r="H156" s="77" t="s">
        <v>575</v>
      </c>
      <c r="I156" s="79">
        <v>42773</v>
      </c>
      <c r="J156" s="65" t="s">
        <v>63</v>
      </c>
      <c r="K156" s="69" t="s">
        <v>53</v>
      </c>
      <c r="L156" s="69"/>
      <c r="M156" s="149" t="s">
        <v>576</v>
      </c>
    </row>
    <row r="157" spans="1:13" s="60" customFormat="1" ht="80.099999999999994">
      <c r="A157" s="65" t="s">
        <v>553</v>
      </c>
      <c r="B157" s="77" t="s">
        <v>554</v>
      </c>
      <c r="C157" s="65" t="s">
        <v>67</v>
      </c>
      <c r="D157" s="65" t="s">
        <v>48</v>
      </c>
      <c r="E157" s="65">
        <v>587</v>
      </c>
      <c r="F157" s="78" t="s">
        <v>577</v>
      </c>
      <c r="G157" s="65"/>
      <c r="H157" s="77" t="s">
        <v>577</v>
      </c>
      <c r="I157" s="79">
        <v>43441</v>
      </c>
      <c r="J157" s="65" t="s">
        <v>63</v>
      </c>
      <c r="K157" s="69" t="s">
        <v>53</v>
      </c>
      <c r="L157" s="69"/>
      <c r="M157" s="114"/>
    </row>
    <row r="158" spans="1:13" s="60" customFormat="1" ht="409.6">
      <c r="A158" s="65" t="s">
        <v>553</v>
      </c>
      <c r="B158" s="77" t="s">
        <v>554</v>
      </c>
      <c r="C158" s="65" t="s">
        <v>124</v>
      </c>
      <c r="D158" s="65" t="s">
        <v>48</v>
      </c>
      <c r="E158" s="65">
        <v>111</v>
      </c>
      <c r="F158" s="78" t="s">
        <v>578</v>
      </c>
      <c r="G158" s="99"/>
      <c r="H158" s="77" t="s">
        <v>579</v>
      </c>
      <c r="I158" s="79">
        <v>35079</v>
      </c>
      <c r="J158" s="65" t="s">
        <v>63</v>
      </c>
      <c r="K158" s="150" t="s">
        <v>53</v>
      </c>
      <c r="L158" s="150"/>
      <c r="M158" s="151" t="s">
        <v>580</v>
      </c>
    </row>
    <row r="159" spans="1:13" s="60" customFormat="1" ht="192">
      <c r="A159" s="65" t="s">
        <v>553</v>
      </c>
      <c r="B159" s="77" t="s">
        <v>554</v>
      </c>
      <c r="C159" s="65" t="s">
        <v>55</v>
      </c>
      <c r="D159" s="65" t="s">
        <v>48</v>
      </c>
      <c r="E159" s="65">
        <v>819</v>
      </c>
      <c r="F159" s="78" t="s">
        <v>581</v>
      </c>
      <c r="G159" s="99"/>
      <c r="H159" s="77" t="s">
        <v>582</v>
      </c>
      <c r="I159" s="79">
        <v>37811</v>
      </c>
      <c r="J159" s="65" t="s">
        <v>63</v>
      </c>
      <c r="K159" s="69" t="s">
        <v>53</v>
      </c>
      <c r="L159" s="69"/>
      <c r="M159" s="152" t="s">
        <v>583</v>
      </c>
    </row>
    <row r="160" spans="1:13" s="60" customFormat="1" ht="144">
      <c r="A160" s="65" t="s">
        <v>553</v>
      </c>
      <c r="B160" s="77" t="s">
        <v>554</v>
      </c>
      <c r="C160" s="65" t="s">
        <v>67</v>
      </c>
      <c r="D160" s="65" t="s">
        <v>48</v>
      </c>
      <c r="E160" s="65">
        <v>107</v>
      </c>
      <c r="F160" s="77" t="s">
        <v>584</v>
      </c>
      <c r="G160" s="99"/>
      <c r="H160" s="77" t="s">
        <v>584</v>
      </c>
      <c r="I160" s="79">
        <v>42824</v>
      </c>
      <c r="J160" s="65" t="s">
        <v>63</v>
      </c>
      <c r="K160" s="69" t="s">
        <v>53</v>
      </c>
      <c r="L160" s="69"/>
      <c r="M160" s="152"/>
    </row>
    <row r="161" spans="1:13" s="60" customFormat="1" ht="409.6">
      <c r="A161" s="65" t="s">
        <v>553</v>
      </c>
      <c r="B161" s="77" t="s">
        <v>554</v>
      </c>
      <c r="C161" s="65" t="s">
        <v>124</v>
      </c>
      <c r="D161" s="65" t="s">
        <v>48</v>
      </c>
      <c r="E161" s="65">
        <v>19</v>
      </c>
      <c r="F161" s="77" t="s">
        <v>585</v>
      </c>
      <c r="G161" s="99"/>
      <c r="H161" s="77" t="s">
        <v>585</v>
      </c>
      <c r="I161" s="79">
        <v>40918</v>
      </c>
      <c r="J161" s="65" t="s">
        <v>63</v>
      </c>
      <c r="K161" s="69" t="s">
        <v>53</v>
      </c>
      <c r="L161" s="69"/>
      <c r="M161" s="123" t="s">
        <v>586</v>
      </c>
    </row>
    <row r="162" spans="1:13" s="60" customFormat="1" ht="409.6">
      <c r="A162" s="65" t="s">
        <v>553</v>
      </c>
      <c r="B162" s="77" t="s">
        <v>554</v>
      </c>
      <c r="C162" s="65" t="s">
        <v>124</v>
      </c>
      <c r="D162" s="65" t="s">
        <v>48</v>
      </c>
      <c r="E162" s="65">
        <v>1273</v>
      </c>
      <c r="F162" s="78" t="s">
        <v>587</v>
      </c>
      <c r="G162" s="99"/>
      <c r="H162" s="77" t="s">
        <v>587</v>
      </c>
      <c r="I162" s="79">
        <v>43304</v>
      </c>
      <c r="J162" s="65" t="s">
        <v>63</v>
      </c>
      <c r="K162" s="69" t="s">
        <v>53</v>
      </c>
      <c r="L162" s="69"/>
      <c r="M162" s="114" t="s">
        <v>588</v>
      </c>
    </row>
    <row r="163" spans="1:13" s="60" customFormat="1" ht="111.95">
      <c r="A163" s="65" t="s">
        <v>553</v>
      </c>
      <c r="B163" s="77" t="s">
        <v>554</v>
      </c>
      <c r="C163" s="65" t="s">
        <v>67</v>
      </c>
      <c r="D163" s="65" t="s">
        <v>48</v>
      </c>
      <c r="E163" s="65">
        <v>349</v>
      </c>
      <c r="F163" s="78" t="s">
        <v>589</v>
      </c>
      <c r="G163" s="65"/>
      <c r="H163" s="77" t="s">
        <v>589</v>
      </c>
      <c r="I163" s="79">
        <v>43360</v>
      </c>
      <c r="J163" s="65" t="s">
        <v>63</v>
      </c>
      <c r="K163" s="69" t="s">
        <v>53</v>
      </c>
      <c r="L163" s="69"/>
      <c r="M163" s="123"/>
    </row>
    <row r="164" spans="1:13" s="60" customFormat="1" ht="96">
      <c r="A164" s="65" t="s">
        <v>553</v>
      </c>
      <c r="B164" s="77" t="s">
        <v>554</v>
      </c>
      <c r="C164" s="65" t="s">
        <v>88</v>
      </c>
      <c r="D164" s="65" t="s">
        <v>107</v>
      </c>
      <c r="E164" s="65">
        <v>7</v>
      </c>
      <c r="F164" s="78" t="s">
        <v>590</v>
      </c>
      <c r="G164" s="65"/>
      <c r="H164" s="77" t="s">
        <v>590</v>
      </c>
      <c r="I164" s="79">
        <v>43725</v>
      </c>
      <c r="J164" s="65" t="s">
        <v>63</v>
      </c>
      <c r="K164" s="69" t="s">
        <v>110</v>
      </c>
      <c r="L164" s="69"/>
      <c r="M164" s="114" t="s">
        <v>373</v>
      </c>
    </row>
    <row r="165" spans="1:13" s="60" customFormat="1" ht="409.6">
      <c r="A165" s="65" t="s">
        <v>553</v>
      </c>
      <c r="B165" s="77" t="s">
        <v>554</v>
      </c>
      <c r="C165" s="65" t="s">
        <v>55</v>
      </c>
      <c r="D165" s="65" t="s">
        <v>48</v>
      </c>
      <c r="E165" s="65">
        <v>87</v>
      </c>
      <c r="F165" s="78" t="s">
        <v>591</v>
      </c>
      <c r="G165" s="65"/>
      <c r="H165" s="77" t="s">
        <v>591</v>
      </c>
      <c r="I165" s="79">
        <v>34302</v>
      </c>
      <c r="J165" s="65"/>
      <c r="K165" s="65" t="s">
        <v>53</v>
      </c>
      <c r="L165" s="65"/>
      <c r="M165" s="153" t="s">
        <v>592</v>
      </c>
    </row>
    <row r="166" spans="1:13" s="60" customFormat="1" ht="350.1">
      <c r="A166" s="65" t="s">
        <v>553</v>
      </c>
      <c r="B166" s="77" t="s">
        <v>554</v>
      </c>
      <c r="C166" s="65" t="s">
        <v>124</v>
      </c>
      <c r="D166" s="65" t="s">
        <v>48</v>
      </c>
      <c r="E166" s="65">
        <v>624</v>
      </c>
      <c r="F166" s="78" t="s">
        <v>593</v>
      </c>
      <c r="G166" s="99"/>
      <c r="H166" s="77" t="s">
        <v>593</v>
      </c>
      <c r="I166" s="79">
        <v>32597</v>
      </c>
      <c r="J166" s="79" t="s">
        <v>594</v>
      </c>
      <c r="K166" s="65" t="s">
        <v>53</v>
      </c>
      <c r="L166" s="65"/>
      <c r="M166" s="114" t="s">
        <v>595</v>
      </c>
    </row>
    <row r="167" spans="1:13" s="60" customFormat="1" ht="380.1">
      <c r="A167" s="65" t="str">
        <f>IF(ISERROR(VLOOKUP(B167,'[9]Lista Desplegable'!$A$49:$C$64,3,0))=TRUE,"Seleccione el proceso Correcto",VLOOKUP(B167,'[9]Lista Desplegable'!$A$49:$C$64,3,0))</f>
        <v>Dirección Administrativa y Financiera</v>
      </c>
      <c r="B167" s="77" t="s">
        <v>554</v>
      </c>
      <c r="C167" s="65" t="s">
        <v>55</v>
      </c>
      <c r="D167" s="65" t="s">
        <v>48</v>
      </c>
      <c r="E167" s="65">
        <v>964</v>
      </c>
      <c r="F167" s="78" t="s">
        <v>596</v>
      </c>
      <c r="G167" s="65"/>
      <c r="H167" s="77" t="s">
        <v>596</v>
      </c>
      <c r="I167" s="79">
        <v>38541</v>
      </c>
      <c r="J167" s="65"/>
      <c r="K167" s="65" t="s">
        <v>53</v>
      </c>
      <c r="L167" s="65"/>
      <c r="M167" s="154" t="s">
        <v>597</v>
      </c>
    </row>
    <row r="168" spans="1:13" s="60" customFormat="1" ht="409.6">
      <c r="A168" s="65" t="str">
        <f>IF(ISERROR(VLOOKUP(B168,'[9]Lista Desplegable'!$A$49:$C$64,3,0))=TRUE,"Seleccione el proceso Correcto",VLOOKUP(B168,'[9]Lista Desplegable'!$A$49:$C$64,3,0))</f>
        <v>Dirección Administrativa y Financiera</v>
      </c>
      <c r="B168" s="77" t="s">
        <v>554</v>
      </c>
      <c r="C168" s="65" t="s">
        <v>55</v>
      </c>
      <c r="D168" s="65" t="s">
        <v>48</v>
      </c>
      <c r="E168" s="65">
        <v>617</v>
      </c>
      <c r="F168" s="78" t="s">
        <v>598</v>
      </c>
      <c r="G168" s="65"/>
      <c r="H168" s="77" t="s">
        <v>599</v>
      </c>
      <c r="I168" s="79">
        <v>36805</v>
      </c>
      <c r="J168" s="65"/>
      <c r="K168" s="65" t="s">
        <v>195</v>
      </c>
      <c r="L168" s="65"/>
      <c r="M168" s="7" t="s">
        <v>600</v>
      </c>
    </row>
    <row r="169" spans="1:13" s="60" customFormat="1" ht="207.95">
      <c r="A169" s="65" t="str">
        <f>IF(ISERROR(VLOOKUP(B169,'[9]Lista Desplegable'!$A$49:$C$64,3,0))=TRUE,"Seleccione el proceso Correcto",VLOOKUP(B169,'[9]Lista Desplegable'!$A$49:$C$64,3,0))</f>
        <v>Dirección Administrativa y Financiera</v>
      </c>
      <c r="B169" s="65" t="s">
        <v>554</v>
      </c>
      <c r="C169" s="85" t="s">
        <v>67</v>
      </c>
      <c r="D169" s="125" t="s">
        <v>601</v>
      </c>
      <c r="E169" s="85" t="s">
        <v>602</v>
      </c>
      <c r="F169" s="155" t="s">
        <v>603</v>
      </c>
      <c r="G169" s="85" t="s">
        <v>604</v>
      </c>
      <c r="H169" s="114" t="s">
        <v>605</v>
      </c>
      <c r="I169" s="156">
        <v>41344</v>
      </c>
      <c r="J169" s="114"/>
      <c r="K169" s="114" t="s">
        <v>237</v>
      </c>
      <c r="L169" s="114"/>
      <c r="M169" s="114" t="s">
        <v>606</v>
      </c>
    </row>
    <row r="170" spans="1:13" s="60" customFormat="1" ht="409.6">
      <c r="A170" s="65" t="str">
        <f>IF(ISERROR(VLOOKUP(B170,'[9]Lista Desplegable'!$A$49:$C$64,3,0))=TRUE,"Seleccione el proceso Correcto",VLOOKUP(B170,'[9]Lista Desplegable'!$A$49:$C$64,3,0))</f>
        <v>Dirección Administrativa y Financiera</v>
      </c>
      <c r="B170" s="65" t="s">
        <v>554</v>
      </c>
      <c r="C170" s="85" t="s">
        <v>67</v>
      </c>
      <c r="D170" s="125" t="s">
        <v>607</v>
      </c>
      <c r="E170" s="85" t="s">
        <v>608</v>
      </c>
      <c r="F170" s="155" t="s">
        <v>609</v>
      </c>
      <c r="G170" s="85" t="s">
        <v>610</v>
      </c>
      <c r="H170" s="114" t="s">
        <v>611</v>
      </c>
      <c r="I170" s="156" t="s">
        <v>612</v>
      </c>
      <c r="J170" s="157"/>
      <c r="K170" s="99" t="s">
        <v>53</v>
      </c>
      <c r="L170" s="157"/>
      <c r="M170" s="114" t="s">
        <v>613</v>
      </c>
    </row>
    <row r="171" spans="1:13" s="60" customFormat="1" ht="132">
      <c r="A171" s="65" t="str">
        <f>IF(ISERROR(VLOOKUP(B171,'[10]Lista Desplegable'!$A$49:$C$64,3,0))=TRUE,"Seleccione el proceso Correcto",VLOOKUP(B171,'[10]Lista Desplegable'!$A$49:$C$64,3,0))</f>
        <v>Dirección Administrativa y Financiera</v>
      </c>
      <c r="B171" s="93" t="s">
        <v>614</v>
      </c>
      <c r="C171" s="108" t="s">
        <v>88</v>
      </c>
      <c r="D171" s="108" t="s">
        <v>107</v>
      </c>
      <c r="E171" s="108">
        <v>7</v>
      </c>
      <c r="F171" s="109" t="s">
        <v>372</v>
      </c>
      <c r="G171" s="109"/>
      <c r="H171" s="93" t="s">
        <v>327</v>
      </c>
      <c r="I171" s="110">
        <v>42046</v>
      </c>
      <c r="J171" s="108">
        <v>4</v>
      </c>
      <c r="K171" s="108" t="s">
        <v>237</v>
      </c>
      <c r="L171" s="108"/>
      <c r="M171" s="114" t="s">
        <v>615</v>
      </c>
    </row>
    <row r="172" spans="1:13" s="60" customFormat="1" ht="240">
      <c r="A172" s="65" t="str">
        <f>IF(ISERROR(VLOOKUP(B172,'[10]Lista Desplegable'!$A$49:$C$64,3,0))=TRUE,"Seleccione el proceso Correcto",VLOOKUP(B172,'[10]Lista Desplegable'!$A$49:$C$64,3,0))</f>
        <v>Dirección Administrativa y Financiera</v>
      </c>
      <c r="B172" s="93" t="s">
        <v>614</v>
      </c>
      <c r="C172" s="108" t="s">
        <v>616</v>
      </c>
      <c r="D172" s="65" t="s">
        <v>617</v>
      </c>
      <c r="E172" s="108" t="s">
        <v>618</v>
      </c>
      <c r="F172" s="109" t="s">
        <v>619</v>
      </c>
      <c r="G172" s="109"/>
      <c r="H172" s="93" t="s">
        <v>620</v>
      </c>
      <c r="I172" s="110">
        <v>39767</v>
      </c>
      <c r="J172" s="108" t="s">
        <v>621</v>
      </c>
      <c r="K172" s="65" t="s">
        <v>53</v>
      </c>
      <c r="L172" s="65"/>
      <c r="M172" s="158" t="s">
        <v>622</v>
      </c>
    </row>
    <row r="173" spans="1:13" s="60" customFormat="1" ht="159.94999999999999">
      <c r="A173" s="65" t="str">
        <f>IF(ISERROR(VLOOKUP(B173,'[10]Lista Desplegable'!$A$49:$C$64,3,0))=TRUE,"Seleccione el proceso Correcto",VLOOKUP(B173,'[10]Lista Desplegable'!$A$49:$C$64,3,0))</f>
        <v>Dirección Administrativa y Financiera</v>
      </c>
      <c r="B173" s="93" t="s">
        <v>614</v>
      </c>
      <c r="C173" s="108" t="s">
        <v>616</v>
      </c>
      <c r="D173" s="65" t="s">
        <v>617</v>
      </c>
      <c r="E173" s="108" t="s">
        <v>623</v>
      </c>
      <c r="F173" s="109" t="s">
        <v>624</v>
      </c>
      <c r="G173" s="109"/>
      <c r="H173" s="93" t="s">
        <v>625</v>
      </c>
      <c r="I173" s="110">
        <v>40135</v>
      </c>
      <c r="J173" s="108" t="s">
        <v>63</v>
      </c>
      <c r="K173" s="108" t="s">
        <v>53</v>
      </c>
      <c r="L173" s="108"/>
      <c r="M173" s="159" t="s">
        <v>626</v>
      </c>
    </row>
    <row r="174" spans="1:13" s="60" customFormat="1" ht="409.6">
      <c r="A174" s="65" t="str">
        <f>IF(ISERROR(VLOOKUP(B174,'[10]Lista Desplegable'!$A$49:$C$64,3,0))=TRUE,"Seleccione el proceso Correcto",VLOOKUP(B174,'[10]Lista Desplegable'!$A$49:$C$64,3,0))</f>
        <v>Dirección Administrativa y Financiera</v>
      </c>
      <c r="B174" s="93" t="s">
        <v>614</v>
      </c>
      <c r="C174" s="108" t="s">
        <v>124</v>
      </c>
      <c r="D174" s="108" t="s">
        <v>48</v>
      </c>
      <c r="E174" s="108">
        <v>2578</v>
      </c>
      <c r="F174" s="109" t="s">
        <v>627</v>
      </c>
      <c r="G174" s="109"/>
      <c r="H174" s="93" t="s">
        <v>628</v>
      </c>
      <c r="I174" s="110">
        <v>41256</v>
      </c>
      <c r="J174" s="108">
        <v>14.16</v>
      </c>
      <c r="K174" s="108" t="s">
        <v>237</v>
      </c>
      <c r="L174" s="108"/>
      <c r="M174" s="160" t="s">
        <v>629</v>
      </c>
    </row>
    <row r="175" spans="1:13" s="60" customFormat="1" ht="128.1">
      <c r="A175" s="65" t="str">
        <f>IF(ISERROR(VLOOKUP(B175,'[10]Lista Desplegable'!$A$49:$C$64,3,0))=TRUE,"Seleccione el proceso Correcto",VLOOKUP(B175,'[10]Lista Desplegable'!$A$49:$C$64,3,0))</f>
        <v>Dirección Administrativa y Financiera</v>
      </c>
      <c r="B175" s="77" t="s">
        <v>614</v>
      </c>
      <c r="C175" s="108" t="s">
        <v>88</v>
      </c>
      <c r="D175" s="108" t="s">
        <v>107</v>
      </c>
      <c r="E175" s="108">
        <v>7</v>
      </c>
      <c r="F175" s="109" t="s">
        <v>372</v>
      </c>
      <c r="G175" s="109"/>
      <c r="H175" s="93" t="s">
        <v>327</v>
      </c>
      <c r="I175" s="110">
        <v>42046</v>
      </c>
      <c r="J175" s="108">
        <v>5</v>
      </c>
      <c r="K175" s="108" t="s">
        <v>237</v>
      </c>
      <c r="L175" s="108"/>
      <c r="M175" s="114" t="s">
        <v>630</v>
      </c>
    </row>
    <row r="176" spans="1:13" s="60" customFormat="1" ht="32.1">
      <c r="A176" s="65" t="str">
        <f>IF(ISERROR(VLOOKUP(B176,'[10]Lista Desplegable'!$A$49:$C$64,3,0))=TRUE,"Seleccione el proceso Correcto",VLOOKUP(B176,'[10]Lista Desplegable'!$A$49:$C$64,3,0))</f>
        <v>Dirección Administrativa y Financiera</v>
      </c>
      <c r="B176" s="77" t="s">
        <v>614</v>
      </c>
      <c r="C176" s="85" t="s">
        <v>47</v>
      </c>
      <c r="D176" s="65" t="s">
        <v>48</v>
      </c>
      <c r="E176" s="65">
        <v>1991</v>
      </c>
      <c r="F176" s="80" t="s">
        <v>631</v>
      </c>
      <c r="G176" s="80"/>
      <c r="H176" s="77" t="s">
        <v>632</v>
      </c>
      <c r="I176" s="79">
        <v>33423</v>
      </c>
      <c r="J176" s="65" t="s">
        <v>633</v>
      </c>
      <c r="K176" s="108" t="s">
        <v>53</v>
      </c>
      <c r="L176" s="108"/>
      <c r="M176" s="161"/>
    </row>
    <row r="177" spans="1:13" s="60" customFormat="1" ht="32.1">
      <c r="A177" s="65" t="str">
        <f>IF(ISERROR(VLOOKUP(B177,'[10]Lista Desplegable'!$A$49:$C$64,3,0))=TRUE,"Seleccione el proceso Correcto",VLOOKUP(B177,'[10]Lista Desplegable'!$A$49:$C$64,3,0))</f>
        <v>Dirección Administrativa y Financiera</v>
      </c>
      <c r="B177" s="77" t="s">
        <v>614</v>
      </c>
      <c r="C177" s="65" t="s">
        <v>55</v>
      </c>
      <c r="D177" s="65" t="s">
        <v>48</v>
      </c>
      <c r="E177" s="65">
        <v>80</v>
      </c>
      <c r="F177" s="80" t="s">
        <v>634</v>
      </c>
      <c r="G177" s="80"/>
      <c r="H177" s="77" t="s">
        <v>635</v>
      </c>
      <c r="I177" s="79">
        <v>32864</v>
      </c>
      <c r="J177" s="65"/>
      <c r="K177" s="108" t="s">
        <v>53</v>
      </c>
      <c r="L177" s="108"/>
      <c r="M177" s="162" t="s">
        <v>636</v>
      </c>
    </row>
    <row r="178" spans="1:13" s="60" customFormat="1" ht="224.1">
      <c r="A178" s="65" t="str">
        <f>IF(ISERROR(VLOOKUP(B178,'[10]Lista Desplegable'!$A$49:$C$64,3,0))=TRUE,"Seleccione el proceso Correcto",VLOOKUP(B178,'[10]Lista Desplegable'!$A$49:$C$64,3,0))</f>
        <v>Dirección Administrativa y Financiera</v>
      </c>
      <c r="B178" s="77" t="s">
        <v>614</v>
      </c>
      <c r="C178" s="65" t="s">
        <v>55</v>
      </c>
      <c r="D178" s="65" t="s">
        <v>48</v>
      </c>
      <c r="E178" s="65">
        <v>527</v>
      </c>
      <c r="F178" s="80" t="s">
        <v>637</v>
      </c>
      <c r="G178" s="80"/>
      <c r="H178" s="77" t="s">
        <v>638</v>
      </c>
      <c r="I178" s="79">
        <v>36390</v>
      </c>
      <c r="J178" s="65"/>
      <c r="K178" s="108" t="s">
        <v>53</v>
      </c>
      <c r="L178" s="108"/>
      <c r="M178" s="163" t="s">
        <v>639</v>
      </c>
    </row>
    <row r="179" spans="1:13" s="60" customFormat="1" ht="128.1">
      <c r="A179" s="65" t="str">
        <f>IF(ISERROR(VLOOKUP(B179,'[10]Lista Desplegable'!$A$49:$C$64,3,0))=TRUE,"Seleccione el proceso Correcto",VLOOKUP(B179,'[10]Lista Desplegable'!$A$49:$C$64,3,0))</f>
        <v>Dirección Administrativa y Financiera</v>
      </c>
      <c r="B179" s="77" t="s">
        <v>614</v>
      </c>
      <c r="C179" s="65" t="s">
        <v>55</v>
      </c>
      <c r="D179" s="65" t="s">
        <v>48</v>
      </c>
      <c r="E179" s="65">
        <v>594</v>
      </c>
      <c r="F179" s="80" t="s">
        <v>640</v>
      </c>
      <c r="G179" s="80"/>
      <c r="H179" s="77" t="s">
        <v>641</v>
      </c>
      <c r="I179" s="79">
        <v>36721</v>
      </c>
      <c r="J179" s="65"/>
      <c r="K179" s="108" t="s">
        <v>53</v>
      </c>
      <c r="L179" s="108"/>
      <c r="M179" s="87" t="s">
        <v>642</v>
      </c>
    </row>
    <row r="180" spans="1:13" s="60" customFormat="1" ht="48">
      <c r="A180" s="65" t="str">
        <f>IF(ISERROR(VLOOKUP(B180,'[10]Lista Desplegable'!$A$49:$C$64,3,0))=TRUE,"Seleccione el proceso Correcto",VLOOKUP(B180,'[10]Lista Desplegable'!$A$49:$C$64,3,0))</f>
        <v>Dirección Administrativa y Financiera</v>
      </c>
      <c r="B180" s="77" t="s">
        <v>614</v>
      </c>
      <c r="C180" s="65" t="s">
        <v>55</v>
      </c>
      <c r="D180" s="65" t="s">
        <v>48</v>
      </c>
      <c r="E180" s="65">
        <v>734</v>
      </c>
      <c r="F180" s="80" t="s">
        <v>643</v>
      </c>
      <c r="G180" s="80"/>
      <c r="H180" s="77" t="s">
        <v>644</v>
      </c>
      <c r="I180" s="79">
        <v>37292</v>
      </c>
      <c r="J180" s="65" t="s">
        <v>645</v>
      </c>
      <c r="K180" s="108" t="s">
        <v>237</v>
      </c>
      <c r="L180" s="108"/>
      <c r="M180" s="77" t="s">
        <v>646</v>
      </c>
    </row>
    <row r="181" spans="1:13" s="60" customFormat="1" ht="39.950000000000003" customHeight="1">
      <c r="A181" s="164" t="s">
        <v>647</v>
      </c>
      <c r="B181" s="165" t="s">
        <v>614</v>
      </c>
      <c r="C181" s="164" t="s">
        <v>55</v>
      </c>
      <c r="D181" s="164" t="s">
        <v>48</v>
      </c>
      <c r="E181" s="164">
        <v>1952</v>
      </c>
      <c r="F181" s="166" t="s">
        <v>648</v>
      </c>
      <c r="G181" s="166" t="s">
        <v>484</v>
      </c>
      <c r="H181" s="165" t="s">
        <v>644</v>
      </c>
      <c r="I181" s="167">
        <v>43493</v>
      </c>
      <c r="J181" s="164" t="s">
        <v>649</v>
      </c>
      <c r="K181" s="108" t="s">
        <v>53</v>
      </c>
      <c r="L181" s="108"/>
      <c r="M181" s="77" t="s">
        <v>650</v>
      </c>
    </row>
    <row r="182" spans="1:13" s="60" customFormat="1" ht="409.6">
      <c r="A182" s="65" t="str">
        <f>IF(ISERROR(VLOOKUP(B182,'[10]Lista Desplegable'!$A$49:$C$64,3,0))=TRUE,"Seleccione el proceso Correcto",VLOOKUP(B182,'[10]Lista Desplegable'!$A$49:$C$64,3,0))</f>
        <v>Dirección Administrativa y Financiera</v>
      </c>
      <c r="B182" s="77" t="s">
        <v>614</v>
      </c>
      <c r="C182" s="65" t="s">
        <v>55</v>
      </c>
      <c r="D182" s="65" t="s">
        <v>48</v>
      </c>
      <c r="E182" s="65">
        <v>962</v>
      </c>
      <c r="F182" s="80" t="s">
        <v>651</v>
      </c>
      <c r="G182" s="80"/>
      <c r="H182" s="77" t="s">
        <v>652</v>
      </c>
      <c r="I182" s="79">
        <v>38541</v>
      </c>
      <c r="J182" s="65" t="s">
        <v>653</v>
      </c>
      <c r="K182" s="108" t="s">
        <v>53</v>
      </c>
      <c r="L182" s="108"/>
      <c r="M182" s="77" t="s">
        <v>654</v>
      </c>
    </row>
    <row r="183" spans="1:13" s="60" customFormat="1" ht="96">
      <c r="A183" s="65" t="str">
        <f>IF(ISERROR(VLOOKUP(B183,'[10]Lista Desplegable'!$A$49:$C$64,3,0))=TRUE,"Seleccione el proceso Correcto",VLOOKUP(B183,'[10]Lista Desplegable'!$A$49:$C$64,3,0))</f>
        <v>Dirección Administrativa y Financiera</v>
      </c>
      <c r="B183" s="77" t="s">
        <v>614</v>
      </c>
      <c r="C183" s="65" t="s">
        <v>55</v>
      </c>
      <c r="D183" s="65" t="s">
        <v>48</v>
      </c>
      <c r="E183" s="65">
        <v>1409</v>
      </c>
      <c r="F183" s="80" t="s">
        <v>655</v>
      </c>
      <c r="G183" s="80"/>
      <c r="H183" s="77" t="s">
        <v>656</v>
      </c>
      <c r="I183" s="79">
        <v>40420</v>
      </c>
      <c r="J183" s="65" t="s">
        <v>594</v>
      </c>
      <c r="K183" s="108" t="s">
        <v>53</v>
      </c>
      <c r="L183" s="108"/>
      <c r="M183" s="77" t="s">
        <v>657</v>
      </c>
    </row>
    <row r="184" spans="1:13" s="60" customFormat="1" ht="409.6">
      <c r="A184" s="65" t="str">
        <f>IF(ISERROR(VLOOKUP(B184,'[10]Lista Desplegable'!$A$49:$C$64,3,0))=TRUE,"Seleccione el proceso Correcto",VLOOKUP(B184,'[10]Lista Desplegable'!$A$49:$C$64,3,0))</f>
        <v>Dirección Administrativa y Financiera</v>
      </c>
      <c r="B184" s="77" t="s">
        <v>614</v>
      </c>
      <c r="C184" s="65" t="s">
        <v>55</v>
      </c>
      <c r="D184" s="65" t="s">
        <v>48</v>
      </c>
      <c r="E184" s="65">
        <v>1437</v>
      </c>
      <c r="F184" s="80" t="s">
        <v>658</v>
      </c>
      <c r="G184" s="80"/>
      <c r="H184" s="77" t="s">
        <v>659</v>
      </c>
      <c r="I184" s="79">
        <v>40561</v>
      </c>
      <c r="J184" s="65" t="s">
        <v>660</v>
      </c>
      <c r="K184" s="108" t="s">
        <v>53</v>
      </c>
      <c r="L184" s="108"/>
      <c r="M184" s="77" t="s">
        <v>661</v>
      </c>
    </row>
    <row r="185" spans="1:13" s="60" customFormat="1" ht="409.6">
      <c r="A185" s="65" t="str">
        <f>IF(ISERROR(VLOOKUP(B185,'[10]Lista Desplegable'!$A$49:$C$64,3,0))=TRUE,"Seleccione el proceso Correcto",VLOOKUP(B185,'[10]Lista Desplegable'!$A$49:$C$64,3,0))</f>
        <v>Dirección Administrativa y Financiera</v>
      </c>
      <c r="B185" s="77" t="s">
        <v>614</v>
      </c>
      <c r="C185" s="65" t="s">
        <v>55</v>
      </c>
      <c r="D185" s="65" t="s">
        <v>48</v>
      </c>
      <c r="E185" s="65">
        <v>1564</v>
      </c>
      <c r="F185" s="80" t="s">
        <v>662</v>
      </c>
      <c r="G185" s="80"/>
      <c r="H185" s="77" t="s">
        <v>663</v>
      </c>
      <c r="I185" s="79">
        <v>41102</v>
      </c>
      <c r="J185" s="65" t="s">
        <v>664</v>
      </c>
      <c r="K185" s="108" t="s">
        <v>53</v>
      </c>
      <c r="L185" s="108"/>
      <c r="M185" s="77" t="s">
        <v>665</v>
      </c>
    </row>
    <row r="186" spans="1:13" s="60" customFormat="1" ht="409.6">
      <c r="A186" s="65" t="str">
        <f>IF(ISERROR(VLOOKUP(B186,'[10]Lista Desplegable'!$A$49:$C$64,3,0))=TRUE,"Seleccione el proceso Correcto",VLOOKUP(B186,'[10]Lista Desplegable'!$A$49:$C$64,3,0))</f>
        <v>Dirección Administrativa y Financiera</v>
      </c>
      <c r="B186" s="77" t="s">
        <v>614</v>
      </c>
      <c r="C186" s="65" t="s">
        <v>55</v>
      </c>
      <c r="D186" s="65" t="s">
        <v>48</v>
      </c>
      <c r="E186" s="65">
        <v>1712</v>
      </c>
      <c r="F186" s="80" t="s">
        <v>666</v>
      </c>
      <c r="G186" s="80"/>
      <c r="H186" s="77" t="s">
        <v>667</v>
      </c>
      <c r="I186" s="79">
        <v>41704</v>
      </c>
      <c r="J186" s="65"/>
      <c r="K186" s="108" t="s">
        <v>53</v>
      </c>
      <c r="L186" s="108"/>
      <c r="M186" s="77" t="s">
        <v>668</v>
      </c>
    </row>
    <row r="187" spans="1:13" s="60" customFormat="1" ht="335.1">
      <c r="A187" s="65" t="str">
        <f>IF(ISERROR(VLOOKUP(B187,'[10]Lista Desplegable'!$A$49:$C$64,3,0))=TRUE,"Seleccione el proceso Correcto",VLOOKUP(B187,'[10]Lista Desplegable'!$A$49:$C$64,3,0))</f>
        <v>Dirección Administrativa y Financiera</v>
      </c>
      <c r="B187" s="77" t="s">
        <v>614</v>
      </c>
      <c r="C187" s="65" t="s">
        <v>55</v>
      </c>
      <c r="D187" s="65" t="s">
        <v>48</v>
      </c>
      <c r="E187" s="65">
        <v>1581</v>
      </c>
      <c r="F187" s="80" t="s">
        <v>669</v>
      </c>
      <c r="G187" s="80"/>
      <c r="H187" s="77" t="s">
        <v>670</v>
      </c>
      <c r="I187" s="79">
        <v>41199</v>
      </c>
      <c r="J187" s="65"/>
      <c r="K187" s="108" t="s">
        <v>53</v>
      </c>
      <c r="L187" s="108"/>
      <c r="M187" s="77" t="s">
        <v>671</v>
      </c>
    </row>
    <row r="188" spans="1:13" s="60" customFormat="1" ht="144">
      <c r="A188" s="65" t="str">
        <f>IF(ISERROR(VLOOKUP(B188,'[10]Lista Desplegable'!$A$49:$C$64,3,0))=TRUE,"Seleccione el proceso Correcto",VLOOKUP(B188,'[10]Lista Desplegable'!$A$49:$C$64,3,0))</f>
        <v>Dirección Administrativa y Financiera</v>
      </c>
      <c r="B188" s="77" t="s">
        <v>614</v>
      </c>
      <c r="C188" s="108" t="s">
        <v>88</v>
      </c>
      <c r="D188" s="65" t="s">
        <v>48</v>
      </c>
      <c r="E188" s="65">
        <v>7</v>
      </c>
      <c r="F188" s="80" t="s">
        <v>672</v>
      </c>
      <c r="G188" s="80"/>
      <c r="H188" s="77" t="s">
        <v>673</v>
      </c>
      <c r="I188" s="79">
        <v>41927</v>
      </c>
      <c r="J188" s="65"/>
      <c r="K188" s="108" t="s">
        <v>53</v>
      </c>
      <c r="L188" s="108"/>
      <c r="M188" s="87" t="s">
        <v>674</v>
      </c>
    </row>
    <row r="189" spans="1:13" s="60" customFormat="1" ht="63.95" customHeight="1">
      <c r="A189" s="65" t="str">
        <f>IF(ISERROR(VLOOKUP(B189,'[10]Lista Desplegable'!$A$49:$C$64,3,0))=TRUE,"Seleccione el proceso Correcto",VLOOKUP(B189,'[10]Lista Desplegable'!$A$49:$C$64,3,0))</f>
        <v>Dirección Administrativa y Financiera</v>
      </c>
      <c r="B189" s="77" t="s">
        <v>614</v>
      </c>
      <c r="C189" s="108" t="s">
        <v>88</v>
      </c>
      <c r="D189" s="65" t="s">
        <v>48</v>
      </c>
      <c r="E189" s="65">
        <v>47</v>
      </c>
      <c r="F189" s="80" t="s">
        <v>675</v>
      </c>
      <c r="G189" s="80"/>
      <c r="H189" s="77" t="s">
        <v>676</v>
      </c>
      <c r="I189" s="79">
        <v>36651</v>
      </c>
      <c r="J189" s="65"/>
      <c r="K189" s="108" t="s">
        <v>53</v>
      </c>
      <c r="L189" s="108"/>
      <c r="M189" s="77"/>
    </row>
    <row r="190" spans="1:13" s="60" customFormat="1" ht="63.95">
      <c r="A190" s="65" t="str">
        <f>IF(ISERROR(VLOOKUP(B190,'[10]Lista Desplegable'!$A$49:$C$64,3,0))=TRUE,"Seleccione el proceso Correcto",VLOOKUP(B190,'[10]Lista Desplegable'!$A$49:$C$64,3,0))</f>
        <v>Dirección Administrativa y Financiera</v>
      </c>
      <c r="B190" s="77" t="s">
        <v>614</v>
      </c>
      <c r="C190" s="108" t="s">
        <v>88</v>
      </c>
      <c r="D190" s="65" t="s">
        <v>48</v>
      </c>
      <c r="E190" s="65">
        <v>48</v>
      </c>
      <c r="F190" s="80" t="s">
        <v>677</v>
      </c>
      <c r="G190" s="80"/>
      <c r="H190" s="77" t="s">
        <v>678</v>
      </c>
      <c r="I190" s="79">
        <v>36651</v>
      </c>
      <c r="J190" s="65"/>
      <c r="K190" s="108" t="s">
        <v>237</v>
      </c>
      <c r="L190" s="108"/>
      <c r="M190" s="168" t="s">
        <v>679</v>
      </c>
    </row>
    <row r="191" spans="1:13" s="60" customFormat="1" ht="63.95" customHeight="1">
      <c r="A191" s="65" t="str">
        <f>IF(ISERROR(VLOOKUP(B191,'[10]Lista Desplegable'!$A$49:$C$64,3,0))=TRUE,"Seleccione el proceso Correcto",VLOOKUP(B191,'[10]Lista Desplegable'!$A$49:$C$64,3,0))</f>
        <v>Dirección Administrativa y Financiera</v>
      </c>
      <c r="B191" s="77" t="s">
        <v>614</v>
      </c>
      <c r="C191" s="108" t="s">
        <v>88</v>
      </c>
      <c r="D191" s="65" t="s">
        <v>48</v>
      </c>
      <c r="E191" s="65">
        <v>49</v>
      </c>
      <c r="F191" s="80" t="s">
        <v>680</v>
      </c>
      <c r="G191" s="80"/>
      <c r="H191" s="77" t="s">
        <v>681</v>
      </c>
      <c r="I191" s="79">
        <v>36651</v>
      </c>
      <c r="J191" s="65"/>
      <c r="K191" s="108" t="s">
        <v>53</v>
      </c>
      <c r="L191" s="108"/>
      <c r="M191" s="77" t="s">
        <v>682</v>
      </c>
    </row>
    <row r="192" spans="1:13" s="60" customFormat="1" ht="303.95">
      <c r="A192" s="65" t="str">
        <f>IF(ISERROR(VLOOKUP(B192,'[10]Lista Desplegable'!$A$49:$C$64,3,0))=TRUE,"Seleccione el proceso Correcto",VLOOKUP(B192,'[10]Lista Desplegable'!$A$49:$C$64,3,0))</f>
        <v>Dirección Administrativa y Financiera</v>
      </c>
      <c r="B192" s="77" t="s">
        <v>614</v>
      </c>
      <c r="C192" s="108" t="s">
        <v>88</v>
      </c>
      <c r="D192" s="65" t="s">
        <v>48</v>
      </c>
      <c r="E192" s="65">
        <v>60</v>
      </c>
      <c r="F192" s="80" t="s">
        <v>683</v>
      </c>
      <c r="G192" s="80"/>
      <c r="H192" s="77" t="s">
        <v>684</v>
      </c>
      <c r="I192" s="79">
        <v>37194</v>
      </c>
      <c r="J192" s="65"/>
      <c r="K192" s="108" t="s">
        <v>53</v>
      </c>
      <c r="L192" s="108"/>
      <c r="M192" s="77" t="s">
        <v>685</v>
      </c>
    </row>
    <row r="193" spans="1:13" s="60" customFormat="1" ht="48">
      <c r="A193" s="65" t="str">
        <f>IF(ISERROR(VLOOKUP(B193,'[10]Lista Desplegable'!$A$49:$C$64,3,0))=TRUE,"Seleccione el proceso Correcto",VLOOKUP(B193,'[10]Lista Desplegable'!$A$49:$C$64,3,0))</f>
        <v>Dirección Administrativa y Financiera</v>
      </c>
      <c r="B193" s="77" t="s">
        <v>614</v>
      </c>
      <c r="C193" s="108" t="s">
        <v>88</v>
      </c>
      <c r="D193" s="65" t="s">
        <v>48</v>
      </c>
      <c r="E193" s="65">
        <v>37</v>
      </c>
      <c r="F193" s="80" t="s">
        <v>686</v>
      </c>
      <c r="G193" s="80"/>
      <c r="H193" s="77" t="s">
        <v>687</v>
      </c>
      <c r="I193" s="79">
        <v>37519</v>
      </c>
      <c r="J193" s="65"/>
      <c r="K193" s="108" t="s">
        <v>237</v>
      </c>
      <c r="L193" s="108"/>
      <c r="M193" s="77" t="s">
        <v>688</v>
      </c>
    </row>
    <row r="194" spans="1:13" s="60" customFormat="1" ht="96">
      <c r="A194" s="65" t="str">
        <f>IF(ISERROR(VLOOKUP(B194,'[10]Lista Desplegable'!$A$49:$C$64,3,0))=TRUE,"Seleccione el proceso Correcto",VLOOKUP(B194,'[10]Lista Desplegable'!$A$49:$C$64,3,0))</f>
        <v>Dirección Administrativa y Financiera</v>
      </c>
      <c r="B194" s="77" t="s">
        <v>614</v>
      </c>
      <c r="C194" s="108" t="s">
        <v>88</v>
      </c>
      <c r="D194" s="65" t="s">
        <v>48</v>
      </c>
      <c r="E194" s="65">
        <v>38</v>
      </c>
      <c r="F194" s="80" t="s">
        <v>689</v>
      </c>
      <c r="G194" s="80"/>
      <c r="H194" s="77" t="s">
        <v>690</v>
      </c>
      <c r="I194" s="79">
        <v>37519</v>
      </c>
      <c r="J194" s="65"/>
      <c r="K194" s="108" t="s">
        <v>53</v>
      </c>
      <c r="L194" s="108"/>
      <c r="M194" s="77" t="s">
        <v>691</v>
      </c>
    </row>
    <row r="195" spans="1:13" s="60" customFormat="1" ht="80.099999999999994">
      <c r="A195" s="65" t="str">
        <f>IF(ISERROR(VLOOKUP(B195,'[10]Lista Desplegable'!$A$49:$C$64,3,0))=TRUE,"Seleccione el proceso Correcto",VLOOKUP(B195,'[10]Lista Desplegable'!$A$49:$C$64,3,0))</f>
        <v>Dirección Administrativa y Financiera</v>
      </c>
      <c r="B195" s="77" t="s">
        <v>614</v>
      </c>
      <c r="C195" s="108" t="s">
        <v>88</v>
      </c>
      <c r="D195" s="65" t="s">
        <v>48</v>
      </c>
      <c r="E195" s="65">
        <v>42</v>
      </c>
      <c r="F195" s="80" t="s">
        <v>692</v>
      </c>
      <c r="G195" s="80"/>
      <c r="H195" s="77" t="s">
        <v>693</v>
      </c>
      <c r="I195" s="79">
        <v>37560</v>
      </c>
      <c r="J195" s="65"/>
      <c r="K195" s="108" t="s">
        <v>53</v>
      </c>
      <c r="L195" s="108"/>
      <c r="M195" s="77" t="s">
        <v>694</v>
      </c>
    </row>
    <row r="196" spans="1:13" s="60" customFormat="1" ht="176.1">
      <c r="A196" s="65" t="str">
        <f>IF(ISERROR(VLOOKUP(B196,'[10]Lista Desplegable'!$A$49:$C$64,3,0))=TRUE,"Seleccione el proceso Correcto",VLOOKUP(B196,'[10]Lista Desplegable'!$A$49:$C$64,3,0))</f>
        <v>Dirección Administrativa y Financiera</v>
      </c>
      <c r="B196" s="77" t="s">
        <v>614</v>
      </c>
      <c r="C196" s="108" t="s">
        <v>88</v>
      </c>
      <c r="D196" s="65" t="s">
        <v>48</v>
      </c>
      <c r="E196" s="65">
        <v>4</v>
      </c>
      <c r="F196" s="80" t="s">
        <v>695</v>
      </c>
      <c r="G196" s="80"/>
      <c r="H196" s="77" t="s">
        <v>696</v>
      </c>
      <c r="I196" s="79">
        <v>41348</v>
      </c>
      <c r="J196" s="65"/>
      <c r="K196" s="108" t="s">
        <v>53</v>
      </c>
      <c r="L196" s="108"/>
      <c r="M196" s="77" t="s">
        <v>697</v>
      </c>
    </row>
    <row r="197" spans="1:13" s="60" customFormat="1" ht="144">
      <c r="A197" s="65" t="str">
        <f>IF(ISERROR(VLOOKUP(B197,'[10]Lista Desplegable'!$A$49:$C$64,3,0))=TRUE,"Seleccione el proceso Correcto",VLOOKUP(B197,'[10]Lista Desplegable'!$A$49:$C$64,3,0))</f>
        <v>Dirección Administrativa y Financiera</v>
      </c>
      <c r="B197" s="77" t="s">
        <v>614</v>
      </c>
      <c r="C197" s="108" t="s">
        <v>88</v>
      </c>
      <c r="D197" s="65" t="s">
        <v>48</v>
      </c>
      <c r="E197" s="65">
        <v>2</v>
      </c>
      <c r="F197" s="80" t="s">
        <v>698</v>
      </c>
      <c r="G197" s="80"/>
      <c r="H197" s="77" t="s">
        <v>699</v>
      </c>
      <c r="I197" s="79">
        <v>41712</v>
      </c>
      <c r="J197" s="65"/>
      <c r="K197" s="108" t="s">
        <v>53</v>
      </c>
      <c r="L197" s="108"/>
      <c r="M197" s="77" t="s">
        <v>700</v>
      </c>
    </row>
    <row r="198" spans="1:13" s="60" customFormat="1" ht="96">
      <c r="A198" s="65" t="str">
        <f>IF(ISERROR(VLOOKUP(B198,'[10]Lista Desplegable'!$A$49:$C$64,3,0))=TRUE,"Seleccione el proceso Correcto",VLOOKUP(B198,'[10]Lista Desplegable'!$A$49:$C$64,3,0))</f>
        <v>Dirección Administrativa y Financiera</v>
      </c>
      <c r="B198" s="77" t="s">
        <v>614</v>
      </c>
      <c r="C198" s="108" t="s">
        <v>88</v>
      </c>
      <c r="D198" s="65" t="s">
        <v>48</v>
      </c>
      <c r="E198" s="65">
        <v>6</v>
      </c>
      <c r="F198" s="80" t="s">
        <v>701</v>
      </c>
      <c r="G198" s="80"/>
      <c r="H198" s="77" t="s">
        <v>702</v>
      </c>
      <c r="I198" s="79">
        <v>41927</v>
      </c>
      <c r="J198" s="65"/>
      <c r="K198" s="108" t="s">
        <v>53</v>
      </c>
      <c r="L198" s="108"/>
      <c r="M198" s="77" t="s">
        <v>703</v>
      </c>
    </row>
    <row r="199" spans="1:13" s="60" customFormat="1" ht="320.10000000000002">
      <c r="A199" s="65" t="str">
        <f>IF(ISERROR(VLOOKUP(B199,'[10]Lista Desplegable'!$A$49:$C$64,3,0))=TRUE,"Seleccione el proceso Correcto",VLOOKUP(B199,'[10]Lista Desplegable'!$A$49:$C$64,3,0))</f>
        <v>Dirección Administrativa y Financiera</v>
      </c>
      <c r="B199" s="77" t="s">
        <v>614</v>
      </c>
      <c r="C199" s="108" t="s">
        <v>88</v>
      </c>
      <c r="D199" s="65" t="s">
        <v>48</v>
      </c>
      <c r="E199" s="65">
        <v>8</v>
      </c>
      <c r="F199" s="80" t="s">
        <v>704</v>
      </c>
      <c r="G199" s="80"/>
      <c r="H199" s="77" t="s">
        <v>705</v>
      </c>
      <c r="I199" s="79">
        <v>41943</v>
      </c>
      <c r="J199" s="65"/>
      <c r="K199" s="108" t="s">
        <v>53</v>
      </c>
      <c r="L199" s="108"/>
      <c r="M199" s="87" t="s">
        <v>706</v>
      </c>
    </row>
    <row r="200" spans="1:13" s="60" customFormat="1" ht="128.1">
      <c r="A200" s="65" t="str">
        <f>IF(ISERROR(VLOOKUP(B200,'[10]Lista Desplegable'!$A$49:$C$64,3,0))=TRUE,"Seleccione el proceso Correcto",VLOOKUP(B200,'[10]Lista Desplegable'!$A$49:$C$64,3,0))</f>
        <v>Dirección Administrativa y Financiera</v>
      </c>
      <c r="B200" s="77" t="s">
        <v>614</v>
      </c>
      <c r="C200" s="108" t="s">
        <v>88</v>
      </c>
      <c r="D200" s="65" t="s">
        <v>48</v>
      </c>
      <c r="E200" s="65">
        <v>5</v>
      </c>
      <c r="F200" s="80" t="s">
        <v>707</v>
      </c>
      <c r="G200" s="80"/>
      <c r="H200" s="77" t="s">
        <v>708</v>
      </c>
      <c r="I200" s="79">
        <v>41348</v>
      </c>
      <c r="J200" s="65"/>
      <c r="K200" s="108" t="s">
        <v>53</v>
      </c>
      <c r="L200" s="108"/>
      <c r="M200" s="77" t="s">
        <v>709</v>
      </c>
    </row>
    <row r="201" spans="1:13" s="60" customFormat="1" ht="207.95">
      <c r="A201" s="65" t="str">
        <f>IF(ISERROR(VLOOKUP(B201,'[10]Lista Desplegable'!$A$49:$C$64,3,0))=TRUE,"Seleccione el proceso Correcto",VLOOKUP(B201,'[10]Lista Desplegable'!$A$49:$C$64,3,0))</f>
        <v>Dirección Administrativa y Financiera</v>
      </c>
      <c r="B201" s="77" t="s">
        <v>614</v>
      </c>
      <c r="C201" s="108" t="s">
        <v>406</v>
      </c>
      <c r="D201" s="65" t="s">
        <v>48</v>
      </c>
      <c r="E201" s="65">
        <v>1</v>
      </c>
      <c r="F201" s="80" t="s">
        <v>710</v>
      </c>
      <c r="G201" s="80"/>
      <c r="H201" s="77" t="s">
        <v>711</v>
      </c>
      <c r="I201" s="79">
        <v>40949</v>
      </c>
      <c r="J201" s="65"/>
      <c r="K201" s="108" t="s">
        <v>53</v>
      </c>
      <c r="L201" s="108"/>
      <c r="M201" s="77" t="s">
        <v>712</v>
      </c>
    </row>
    <row r="202" spans="1:13" s="60" customFormat="1" ht="32.1">
      <c r="A202" s="65" t="str">
        <f>IF(ISERROR(VLOOKUP(B202,'[10]Lista Desplegable'!$A$49:$C$64,3,0))=TRUE,"Seleccione el proceso Correcto",VLOOKUP(B202,'[10]Lista Desplegable'!$A$49:$C$64,3,0))</f>
        <v>Dirección Administrativa y Financiera</v>
      </c>
      <c r="B202" s="77" t="s">
        <v>614</v>
      </c>
      <c r="C202" s="108" t="s">
        <v>406</v>
      </c>
      <c r="D202" s="65" t="s">
        <v>48</v>
      </c>
      <c r="E202" s="65">
        <v>2</v>
      </c>
      <c r="F202" s="80" t="s">
        <v>713</v>
      </c>
      <c r="G202" s="80"/>
      <c r="H202" s="77" t="s">
        <v>714</v>
      </c>
      <c r="I202" s="79">
        <v>40974</v>
      </c>
      <c r="J202" s="65"/>
      <c r="K202" s="108" t="s">
        <v>53</v>
      </c>
      <c r="L202" s="108"/>
      <c r="M202" s="77"/>
    </row>
    <row r="203" spans="1:13" s="60" customFormat="1" ht="240">
      <c r="A203" s="65" t="str">
        <f>IF(ISERROR(VLOOKUP(B203,'[10]Lista Desplegable'!$A$49:$C$64,3,0))=TRUE,"Seleccione el proceso Correcto",VLOOKUP(B203,'[10]Lista Desplegable'!$A$49:$C$64,3,0))</f>
        <v>Dirección Administrativa y Financiera</v>
      </c>
      <c r="B203" s="77" t="s">
        <v>614</v>
      </c>
      <c r="C203" s="108" t="s">
        <v>406</v>
      </c>
      <c r="D203" s="65" t="s">
        <v>48</v>
      </c>
      <c r="E203" s="65">
        <v>5</v>
      </c>
      <c r="F203" s="80" t="s">
        <v>715</v>
      </c>
      <c r="G203" s="80"/>
      <c r="H203" s="77" t="s">
        <v>716</v>
      </c>
      <c r="I203" s="79">
        <v>41163</v>
      </c>
      <c r="J203" s="65"/>
      <c r="K203" s="108" t="s">
        <v>53</v>
      </c>
      <c r="L203" s="108"/>
      <c r="M203" s="77" t="s">
        <v>717</v>
      </c>
    </row>
    <row r="204" spans="1:13" s="60" customFormat="1" ht="176.1">
      <c r="A204" s="65" t="str">
        <f>IF(ISERROR(VLOOKUP(B204,'[10]Lista Desplegable'!$A$49:$C$64,3,0))=TRUE,"Seleccione el proceso Correcto",VLOOKUP(B204,'[10]Lista Desplegable'!$A$49:$C$64,3,0))</f>
        <v>Dirección Administrativa y Financiera</v>
      </c>
      <c r="B204" s="77" t="s">
        <v>614</v>
      </c>
      <c r="C204" s="108" t="s">
        <v>406</v>
      </c>
      <c r="D204" s="65" t="s">
        <v>48</v>
      </c>
      <c r="E204" s="65">
        <v>2</v>
      </c>
      <c r="F204" s="80" t="s">
        <v>718</v>
      </c>
      <c r="G204" s="80"/>
      <c r="H204" s="77" t="s">
        <v>719</v>
      </c>
      <c r="I204" s="79">
        <v>40396</v>
      </c>
      <c r="J204" s="65"/>
      <c r="K204" s="108" t="s">
        <v>53</v>
      </c>
      <c r="L204" s="108"/>
      <c r="M204" s="77" t="s">
        <v>720</v>
      </c>
    </row>
    <row r="205" spans="1:13" s="60" customFormat="1" ht="80.099999999999994">
      <c r="A205" s="65" t="str">
        <f>IF(ISERROR(VLOOKUP(B205,'[10]Lista Desplegable'!$A$49:$C$64,3,0))=TRUE,"Seleccione el proceso Correcto",VLOOKUP(B205,'[10]Lista Desplegable'!$A$49:$C$64,3,0))</f>
        <v>Dirección Administrativa y Financiera</v>
      </c>
      <c r="B205" s="77" t="s">
        <v>614</v>
      </c>
      <c r="C205" s="108" t="s">
        <v>406</v>
      </c>
      <c r="D205" s="65" t="s">
        <v>48</v>
      </c>
      <c r="E205" s="65">
        <v>4</v>
      </c>
      <c r="F205" s="80" t="s">
        <v>721</v>
      </c>
      <c r="G205" s="80"/>
      <c r="H205" s="77" t="s">
        <v>722</v>
      </c>
      <c r="I205" s="79">
        <v>40396</v>
      </c>
      <c r="J205" s="65"/>
      <c r="K205" s="108" t="s">
        <v>53</v>
      </c>
      <c r="L205" s="108"/>
      <c r="M205" s="77" t="s">
        <v>723</v>
      </c>
    </row>
    <row r="206" spans="1:13" s="60" customFormat="1" ht="48">
      <c r="A206" s="65" t="str">
        <f>IF(ISERROR(VLOOKUP(B206,'[10]Lista Desplegable'!$A$49:$C$64,3,0))=TRUE,"Seleccione el proceso Correcto",VLOOKUP(B206,'[10]Lista Desplegable'!$A$49:$C$64,3,0))</f>
        <v>Dirección Administrativa y Financiera</v>
      </c>
      <c r="B206" s="77" t="s">
        <v>614</v>
      </c>
      <c r="C206" s="65" t="s">
        <v>430</v>
      </c>
      <c r="D206" s="65" t="s">
        <v>48</v>
      </c>
      <c r="E206" s="65">
        <v>4</v>
      </c>
      <c r="F206" s="80" t="s">
        <v>724</v>
      </c>
      <c r="G206" s="80"/>
      <c r="H206" s="77" t="s">
        <v>725</v>
      </c>
      <c r="I206" s="79">
        <v>41002</v>
      </c>
      <c r="J206" s="65"/>
      <c r="K206" s="108" t="s">
        <v>53</v>
      </c>
      <c r="L206" s="108"/>
      <c r="M206" s="77" t="s">
        <v>726</v>
      </c>
    </row>
    <row r="207" spans="1:13" s="60" customFormat="1" ht="96">
      <c r="A207" s="65" t="str">
        <f>IF(ISERROR(VLOOKUP(B207,'[10]Lista Desplegable'!$A$49:$C$64,3,0))=TRUE,"Seleccione el proceso Correcto",VLOOKUP(B207,'[10]Lista Desplegable'!$A$49:$C$64,3,0))</f>
        <v>Dirección Administrativa y Financiera</v>
      </c>
      <c r="B207" s="77" t="s">
        <v>614</v>
      </c>
      <c r="C207" s="108" t="s">
        <v>124</v>
      </c>
      <c r="D207" s="65" t="s">
        <v>48</v>
      </c>
      <c r="E207" s="65">
        <v>2482</v>
      </c>
      <c r="F207" s="80" t="s">
        <v>727</v>
      </c>
      <c r="G207" s="80"/>
      <c r="H207" s="77" t="s">
        <v>728</v>
      </c>
      <c r="I207" s="79">
        <v>41246</v>
      </c>
      <c r="J207" s="65" t="s">
        <v>729</v>
      </c>
      <c r="K207" s="108" t="s">
        <v>237</v>
      </c>
      <c r="L207" s="108"/>
      <c r="M207" s="77" t="s">
        <v>730</v>
      </c>
    </row>
    <row r="208" spans="1:13" s="60" customFormat="1" ht="207.95">
      <c r="A208" s="65" t="str">
        <f>IF(ISERROR(VLOOKUP(B208,'[10]Lista Desplegable'!$A$49:$C$64,3,0))=TRUE,"Seleccione el proceso Correcto",VLOOKUP(B208,'[10]Lista Desplegable'!$A$49:$C$64,3,0))</f>
        <v>Dirección Administrativa y Financiera</v>
      </c>
      <c r="B208" s="77" t="s">
        <v>614</v>
      </c>
      <c r="C208" s="108" t="s">
        <v>124</v>
      </c>
      <c r="D208" s="65" t="s">
        <v>48</v>
      </c>
      <c r="E208" s="65">
        <v>2578</v>
      </c>
      <c r="F208" s="80" t="s">
        <v>731</v>
      </c>
      <c r="G208" s="80"/>
      <c r="H208" s="77" t="s">
        <v>732</v>
      </c>
      <c r="I208" s="79">
        <v>41256</v>
      </c>
      <c r="J208" s="65"/>
      <c r="K208" s="108" t="s">
        <v>53</v>
      </c>
      <c r="L208" s="108"/>
      <c r="M208" s="77" t="s">
        <v>733</v>
      </c>
    </row>
    <row r="209" spans="1:13" s="60" customFormat="1" ht="153">
      <c r="A209" s="65" t="str">
        <f>IF(ISERROR(VLOOKUP(B209,'[10]Lista Desplegable'!$A$49:$C$64,3,0))=TRUE,"Seleccione el proceso Correcto",VLOOKUP(B209,'[10]Lista Desplegable'!$A$49:$C$64,3,0))</f>
        <v>Dirección Administrativa y Financiera</v>
      </c>
      <c r="B209" s="77" t="s">
        <v>614</v>
      </c>
      <c r="C209" s="108" t="s">
        <v>124</v>
      </c>
      <c r="D209" s="65" t="s">
        <v>48</v>
      </c>
      <c r="E209" s="65">
        <v>2609</v>
      </c>
      <c r="F209" s="80" t="s">
        <v>734</v>
      </c>
      <c r="G209" s="80"/>
      <c r="H209" s="77" t="s">
        <v>735</v>
      </c>
      <c r="I209" s="79">
        <v>41257</v>
      </c>
      <c r="J209" s="65"/>
      <c r="K209" s="108" t="s">
        <v>237</v>
      </c>
      <c r="L209" s="108"/>
      <c r="M209" s="169" t="s">
        <v>736</v>
      </c>
    </row>
    <row r="210" spans="1:13" s="60" customFormat="1" ht="192">
      <c r="A210" s="65" t="str">
        <f>IF(ISERROR(VLOOKUP(B210,'[10]Lista Desplegable'!$A$49:$C$64,3,0))=TRUE,"Seleccione el proceso Correcto",VLOOKUP(B210,'[10]Lista Desplegable'!$A$49:$C$64,3,0))</f>
        <v>Dirección Administrativa y Financiera</v>
      </c>
      <c r="B210" s="77" t="s">
        <v>614</v>
      </c>
      <c r="C210" s="108" t="s">
        <v>124</v>
      </c>
      <c r="D210" s="65" t="s">
        <v>48</v>
      </c>
      <c r="E210" s="65">
        <v>2641</v>
      </c>
      <c r="F210" s="80" t="s">
        <v>737</v>
      </c>
      <c r="G210" s="80"/>
      <c r="H210" s="77" t="s">
        <v>738</v>
      </c>
      <c r="I210" s="79">
        <v>41260</v>
      </c>
      <c r="J210" s="65" t="s">
        <v>739</v>
      </c>
      <c r="K210" s="108" t="s">
        <v>237</v>
      </c>
      <c r="L210" s="108"/>
      <c r="M210" s="77" t="s">
        <v>740</v>
      </c>
    </row>
    <row r="211" spans="1:13" s="60" customFormat="1" ht="409.6">
      <c r="A211" s="65" t="str">
        <f>IF(ISERROR(VLOOKUP(B211,'[10]Lista Desplegable'!$A$49:$C$64,3,0))=TRUE,"Seleccione el proceso Correcto",VLOOKUP(B211,'[10]Lista Desplegable'!$A$49:$C$64,3,0))</f>
        <v>Dirección Administrativa y Financiera</v>
      </c>
      <c r="B211" s="77" t="s">
        <v>614</v>
      </c>
      <c r="C211" s="108" t="s">
        <v>124</v>
      </c>
      <c r="D211" s="65" t="s">
        <v>48</v>
      </c>
      <c r="E211" s="65">
        <v>19</v>
      </c>
      <c r="F211" s="80" t="s">
        <v>741</v>
      </c>
      <c r="G211" s="80"/>
      <c r="H211" s="77" t="s">
        <v>742</v>
      </c>
      <c r="I211" s="79">
        <v>40918</v>
      </c>
      <c r="J211" s="65" t="s">
        <v>743</v>
      </c>
      <c r="K211" s="108" t="s">
        <v>53</v>
      </c>
      <c r="L211" s="108"/>
      <c r="M211" s="77" t="s">
        <v>744</v>
      </c>
    </row>
    <row r="212" spans="1:13" s="60" customFormat="1" ht="255.95">
      <c r="A212" s="65" t="str">
        <f>IF(ISERROR(VLOOKUP(B212,'[10]Lista Desplegable'!$A$49:$C$64,3,0))=TRUE,"Seleccione el proceso Correcto",VLOOKUP(B212,'[10]Lista Desplegable'!$A$49:$C$64,3,0))</f>
        <v>Dirección Administrativa y Financiera</v>
      </c>
      <c r="B212" s="77" t="s">
        <v>614</v>
      </c>
      <c r="C212" s="108" t="s">
        <v>124</v>
      </c>
      <c r="D212" s="65" t="s">
        <v>48</v>
      </c>
      <c r="E212" s="65">
        <v>2364</v>
      </c>
      <c r="F212" s="80" t="s">
        <v>745</v>
      </c>
      <c r="G212" s="80"/>
      <c r="H212" s="77" t="s">
        <v>746</v>
      </c>
      <c r="I212" s="79">
        <v>41235</v>
      </c>
      <c r="J212" s="65"/>
      <c r="K212" s="108" t="s">
        <v>237</v>
      </c>
      <c r="L212" s="108"/>
      <c r="M212" s="77" t="s">
        <v>747</v>
      </c>
    </row>
    <row r="213" spans="1:13" s="60" customFormat="1" ht="409.6">
      <c r="A213" s="65" t="str">
        <f>IF(ISERROR(VLOOKUP(B213,'[10]Lista Desplegable'!$A$49:$C$64,3,0))=TRUE,"Seleccione el proceso Correcto",VLOOKUP(B213,'[10]Lista Desplegable'!$A$49:$C$64,3,0))</f>
        <v>Dirección Administrativa y Financiera</v>
      </c>
      <c r="B213" s="77" t="s">
        <v>614</v>
      </c>
      <c r="C213" s="108" t="s">
        <v>124</v>
      </c>
      <c r="D213" s="65" t="s">
        <v>48</v>
      </c>
      <c r="E213" s="65">
        <v>333</v>
      </c>
      <c r="F213" s="80" t="s">
        <v>748</v>
      </c>
      <c r="G213" s="80"/>
      <c r="H213" s="77" t="s">
        <v>749</v>
      </c>
      <c r="I213" s="79">
        <v>41689</v>
      </c>
      <c r="J213" s="65"/>
      <c r="K213" s="108" t="s">
        <v>237</v>
      </c>
      <c r="L213" s="108"/>
      <c r="M213" s="77" t="s">
        <v>750</v>
      </c>
    </row>
    <row r="214" spans="1:13" s="60" customFormat="1" ht="96">
      <c r="A214" s="65" t="str">
        <f>IF(ISERROR(VLOOKUP(B214,'[10]Lista Desplegable'!$A$49:$C$64,3,0))=TRUE,"Seleccione el proceso Correcto",VLOOKUP(B214,'[10]Lista Desplegable'!$A$49:$C$64,3,0))</f>
        <v>Dirección Administrativa y Financiera</v>
      </c>
      <c r="B214" s="77" t="s">
        <v>614</v>
      </c>
      <c r="C214" s="108" t="s">
        <v>124</v>
      </c>
      <c r="D214" s="65" t="s">
        <v>48</v>
      </c>
      <c r="E214" s="65">
        <v>1377</v>
      </c>
      <c r="F214" s="80" t="s">
        <v>751</v>
      </c>
      <c r="G214" s="80"/>
      <c r="H214" s="77" t="s">
        <v>670</v>
      </c>
      <c r="I214" s="79">
        <v>41452</v>
      </c>
      <c r="J214" s="65"/>
      <c r="K214" s="108" t="s">
        <v>237</v>
      </c>
      <c r="L214" s="108"/>
      <c r="M214" s="77" t="s">
        <v>752</v>
      </c>
    </row>
    <row r="215" spans="1:13" s="60" customFormat="1" ht="224.1">
      <c r="A215" s="65" t="str">
        <f>IF(ISERROR(VLOOKUP(B215,'[10]Lista Desplegable'!$A$49:$C$64,3,0))=TRUE,"Seleccione el proceso Correcto",VLOOKUP(B215,'[10]Lista Desplegable'!$A$49:$C$64,3,0))</f>
        <v>Dirección Administrativa y Financiera</v>
      </c>
      <c r="B215" s="77" t="s">
        <v>614</v>
      </c>
      <c r="C215" s="108" t="s">
        <v>124</v>
      </c>
      <c r="D215" s="65" t="s">
        <v>48</v>
      </c>
      <c r="E215" s="65">
        <v>1515</v>
      </c>
      <c r="F215" s="80" t="s">
        <v>753</v>
      </c>
      <c r="G215" s="80"/>
      <c r="H215" s="77" t="s">
        <v>754</v>
      </c>
      <c r="I215" s="79">
        <v>41474</v>
      </c>
      <c r="J215" s="65"/>
      <c r="K215" s="108" t="s">
        <v>53</v>
      </c>
      <c r="L215" s="108"/>
      <c r="M215" s="77" t="s">
        <v>755</v>
      </c>
    </row>
    <row r="216" spans="1:13" s="60" customFormat="1" ht="96">
      <c r="A216" s="65" t="str">
        <f>IF(ISERROR(VLOOKUP(B216,'[10]Lista Desplegable'!$A$49:$C$64,3,0))=TRUE,"Seleccione el proceso Correcto",VLOOKUP(B216,'[10]Lista Desplegable'!$A$49:$C$64,3,0))</f>
        <v>Dirección Administrativa y Financiera</v>
      </c>
      <c r="B216" s="77" t="s">
        <v>614</v>
      </c>
      <c r="C216" s="108" t="s">
        <v>124</v>
      </c>
      <c r="D216" s="65" t="s">
        <v>48</v>
      </c>
      <c r="E216" s="65">
        <v>943</v>
      </c>
      <c r="F216" s="80" t="s">
        <v>756</v>
      </c>
      <c r="G216" s="80"/>
      <c r="H216" s="77" t="s">
        <v>757</v>
      </c>
      <c r="I216" s="79">
        <v>41780</v>
      </c>
      <c r="J216" s="65"/>
      <c r="K216" s="108" t="s">
        <v>237</v>
      </c>
      <c r="L216" s="108"/>
      <c r="M216" s="77" t="s">
        <v>758</v>
      </c>
    </row>
    <row r="217" spans="1:13" s="60" customFormat="1" ht="159.94999999999999">
      <c r="A217" s="65" t="str">
        <f>IF(ISERROR(VLOOKUP(B217,'[10]Lista Desplegable'!$A$49:$C$64,3,0))=TRUE,"Seleccione el proceso Correcto",VLOOKUP(B217,'[10]Lista Desplegable'!$A$49:$C$64,3,0))</f>
        <v>Dirección Administrativa y Financiera</v>
      </c>
      <c r="B217" s="77" t="s">
        <v>614</v>
      </c>
      <c r="C217" s="108" t="s">
        <v>124</v>
      </c>
      <c r="D217" s="65" t="s">
        <v>48</v>
      </c>
      <c r="E217" s="65">
        <v>29</v>
      </c>
      <c r="F217" s="80" t="s">
        <v>759</v>
      </c>
      <c r="G217" s="80"/>
      <c r="H217" s="77" t="s">
        <v>760</v>
      </c>
      <c r="I217" s="79">
        <v>42018</v>
      </c>
      <c r="J217" s="65"/>
      <c r="K217" s="108" t="s">
        <v>53</v>
      </c>
      <c r="L217" s="108"/>
      <c r="M217" s="77" t="s">
        <v>761</v>
      </c>
    </row>
    <row r="218" spans="1:13" s="60" customFormat="1" ht="80.099999999999994">
      <c r="A218" s="65" t="str">
        <f>IF(ISERROR(VLOOKUP(B218,'[10]Lista Desplegable'!$A$49:$C$64,3,0))=TRUE,"Seleccione el proceso Correcto",VLOOKUP(B218,'[10]Lista Desplegable'!$A$49:$C$64,3,0))</f>
        <v>Dirección Administrativa y Financiera</v>
      </c>
      <c r="B218" s="77" t="s">
        <v>614</v>
      </c>
      <c r="C218" s="108" t="s">
        <v>124</v>
      </c>
      <c r="D218" s="65" t="s">
        <v>48</v>
      </c>
      <c r="E218" s="65">
        <v>103</v>
      </c>
      <c r="F218" s="80" t="s">
        <v>762</v>
      </c>
      <c r="G218" s="80"/>
      <c r="H218" s="77" t="s">
        <v>763</v>
      </c>
      <c r="I218" s="79">
        <v>42024</v>
      </c>
      <c r="J218" s="65"/>
      <c r="K218" s="108" t="s">
        <v>357</v>
      </c>
      <c r="L218" s="108"/>
      <c r="M218" s="77" t="s">
        <v>764</v>
      </c>
    </row>
    <row r="219" spans="1:13" s="60" customFormat="1" ht="192">
      <c r="A219" s="65" t="str">
        <f>IF(ISERROR(VLOOKUP(B219,'[10]Lista Desplegable'!$A$49:$C$64,3,0))=TRUE,"Seleccione el proceso Correcto",VLOOKUP(B219,'[10]Lista Desplegable'!$A$49:$C$64,3,0))</f>
        <v>Dirección Administrativa y Financiera</v>
      </c>
      <c r="B219" s="77" t="s">
        <v>614</v>
      </c>
      <c r="C219" s="108" t="s">
        <v>124</v>
      </c>
      <c r="D219" s="65" t="s">
        <v>48</v>
      </c>
      <c r="E219" s="65">
        <v>106</v>
      </c>
      <c r="F219" s="80" t="s">
        <v>765</v>
      </c>
      <c r="G219" s="80"/>
      <c r="H219" s="77" t="s">
        <v>766</v>
      </c>
      <c r="I219" s="79">
        <v>42025</v>
      </c>
      <c r="J219" s="65"/>
      <c r="K219" s="108" t="s">
        <v>53</v>
      </c>
      <c r="L219" s="108"/>
      <c r="M219" s="87" t="s">
        <v>767</v>
      </c>
    </row>
    <row r="220" spans="1:13" s="60" customFormat="1" ht="409.6">
      <c r="A220" s="65" t="str">
        <f>IF(ISERROR(VLOOKUP(B220,'[10]Lista Desplegable'!$A$49:$C$64,3,0))=TRUE,"Seleccione el proceso Correcto",VLOOKUP(B220,'[10]Lista Desplegable'!$A$49:$C$64,3,0))</f>
        <v>Dirección Administrativa y Financiera</v>
      </c>
      <c r="B220" s="77" t="s">
        <v>614</v>
      </c>
      <c r="C220" s="108" t="s">
        <v>124</v>
      </c>
      <c r="D220" s="65" t="s">
        <v>48</v>
      </c>
      <c r="E220" s="65">
        <v>2693</v>
      </c>
      <c r="F220" s="80" t="s">
        <v>768</v>
      </c>
      <c r="G220" s="80"/>
      <c r="H220" s="77" t="s">
        <v>769</v>
      </c>
      <c r="I220" s="79">
        <v>41264</v>
      </c>
      <c r="J220" s="65" t="s">
        <v>770</v>
      </c>
      <c r="K220" s="108" t="s">
        <v>237</v>
      </c>
      <c r="L220" s="108"/>
      <c r="M220" s="77" t="s">
        <v>771</v>
      </c>
    </row>
    <row r="221" spans="1:13" s="60" customFormat="1" ht="224.1">
      <c r="A221" s="65" t="str">
        <f>IF(ISERROR(VLOOKUP(B221,'[10]Lista Desplegable'!$A$49:$C$64,3,0))=TRUE,"Seleccione el proceso Correcto",VLOOKUP(B221,'[10]Lista Desplegable'!$A$49:$C$64,3,0))</f>
        <v>Dirección Administrativa y Financiera</v>
      </c>
      <c r="B221" s="77" t="s">
        <v>614</v>
      </c>
      <c r="C221" s="108" t="s">
        <v>616</v>
      </c>
      <c r="D221" s="65" t="s">
        <v>617</v>
      </c>
      <c r="E221" s="65" t="s">
        <v>772</v>
      </c>
      <c r="F221" s="80" t="s">
        <v>773</v>
      </c>
      <c r="G221" s="80"/>
      <c r="H221" s="77" t="s">
        <v>774</v>
      </c>
      <c r="I221" s="79" t="s">
        <v>775</v>
      </c>
      <c r="J221" s="65"/>
      <c r="K221" s="108" t="s">
        <v>53</v>
      </c>
      <c r="L221" s="108"/>
      <c r="M221" s="77" t="s">
        <v>776</v>
      </c>
    </row>
    <row r="222" spans="1:13" s="60" customFormat="1" ht="111.95">
      <c r="A222" s="65" t="str">
        <f>IF(ISERROR(VLOOKUP(B222,'[10]Lista Desplegable'!$A$49:$C$64,3,0))=TRUE,"Seleccione el proceso Correcto",VLOOKUP(B222,'[10]Lista Desplegable'!$A$49:$C$64,3,0))</f>
        <v>Dirección Administrativa y Financiera</v>
      </c>
      <c r="B222" s="77" t="s">
        <v>614</v>
      </c>
      <c r="C222" s="108" t="s">
        <v>616</v>
      </c>
      <c r="D222" s="65" t="s">
        <v>617</v>
      </c>
      <c r="E222" s="65" t="s">
        <v>777</v>
      </c>
      <c r="F222" s="80" t="s">
        <v>778</v>
      </c>
      <c r="G222" s="80"/>
      <c r="H222" s="77" t="s">
        <v>779</v>
      </c>
      <c r="I222" s="79" t="s">
        <v>780</v>
      </c>
      <c r="J222" s="65"/>
      <c r="K222" s="108" t="s">
        <v>53</v>
      </c>
      <c r="L222" s="108"/>
      <c r="M222" s="77" t="s">
        <v>781</v>
      </c>
    </row>
    <row r="223" spans="1:13" s="60" customFormat="1" ht="80.099999999999994">
      <c r="A223" s="65" t="str">
        <f>IF(ISERROR(VLOOKUP(B223,'[10]Lista Desplegable'!$A$49:$C$64,3,0))=TRUE,"Seleccione el proceso Correcto",VLOOKUP(B223,'[10]Lista Desplegable'!$A$49:$C$64,3,0))</f>
        <v>Dirección Administrativa y Financiera</v>
      </c>
      <c r="B223" s="77" t="s">
        <v>614</v>
      </c>
      <c r="C223" s="108" t="s">
        <v>616</v>
      </c>
      <c r="D223" s="65" t="s">
        <v>617</v>
      </c>
      <c r="E223" s="65" t="s">
        <v>782</v>
      </c>
      <c r="F223" s="80" t="s">
        <v>783</v>
      </c>
      <c r="G223" s="80"/>
      <c r="H223" s="77" t="s">
        <v>784</v>
      </c>
      <c r="I223" s="79">
        <v>35536</v>
      </c>
      <c r="J223" s="65"/>
      <c r="K223" s="108" t="s">
        <v>53</v>
      </c>
      <c r="L223" s="108"/>
      <c r="M223" s="77" t="s">
        <v>785</v>
      </c>
    </row>
    <row r="224" spans="1:13" s="60" customFormat="1" ht="63.95">
      <c r="A224" s="65" t="str">
        <f>IF(ISERROR(VLOOKUP(B224,'[10]Lista Desplegable'!$A$49:$C$64,3,0))=TRUE,"Seleccione el proceso Correcto",VLOOKUP(B224,'[10]Lista Desplegable'!$A$49:$C$64,3,0))</f>
        <v>Dirección Administrativa y Financiera</v>
      </c>
      <c r="B224" s="77" t="s">
        <v>614</v>
      </c>
      <c r="C224" s="108" t="s">
        <v>616</v>
      </c>
      <c r="D224" s="65" t="s">
        <v>617</v>
      </c>
      <c r="E224" s="65" t="s">
        <v>786</v>
      </c>
      <c r="F224" s="80" t="s">
        <v>787</v>
      </c>
      <c r="G224" s="80"/>
      <c r="H224" s="77" t="s">
        <v>788</v>
      </c>
      <c r="I224" s="79">
        <v>39005</v>
      </c>
      <c r="J224" s="65" t="s">
        <v>789</v>
      </c>
      <c r="K224" s="108" t="s">
        <v>53</v>
      </c>
      <c r="L224" s="108"/>
      <c r="M224" s="77" t="s">
        <v>790</v>
      </c>
    </row>
    <row r="225" spans="1:13" s="60" customFormat="1" ht="80.099999999999994">
      <c r="A225" s="65" t="str">
        <f>IF(ISERROR(VLOOKUP(B225,'[10]Lista Desplegable'!$A$49:$C$64,3,0))=TRUE,"Seleccione el proceso Correcto",VLOOKUP(B225,'[10]Lista Desplegable'!$A$49:$C$64,3,0))</f>
        <v>Dirección Administrativa y Financiera</v>
      </c>
      <c r="B225" s="77" t="s">
        <v>614</v>
      </c>
      <c r="C225" s="108" t="s">
        <v>616</v>
      </c>
      <c r="D225" s="65" t="s">
        <v>617</v>
      </c>
      <c r="E225" s="65" t="s">
        <v>791</v>
      </c>
      <c r="F225" s="80" t="s">
        <v>792</v>
      </c>
      <c r="G225" s="80"/>
      <c r="H225" s="77" t="s">
        <v>793</v>
      </c>
      <c r="I225" s="79">
        <v>40254</v>
      </c>
      <c r="J225" s="65"/>
      <c r="K225" s="108" t="s">
        <v>53</v>
      </c>
      <c r="L225" s="108"/>
      <c r="M225" s="77" t="s">
        <v>794</v>
      </c>
    </row>
    <row r="226" spans="1:13" s="60" customFormat="1" ht="159.94999999999999">
      <c r="A226" s="65" t="str">
        <f>IF(ISERROR(VLOOKUP(B226,'[10]Lista Desplegable'!$A$49:$C$64,3,0))=TRUE,"Seleccione el proceso Correcto",VLOOKUP(B226,'[10]Lista Desplegable'!$A$49:$C$64,3,0))</f>
        <v>Dirección Administrativa y Financiera</v>
      </c>
      <c r="B226" s="77" t="s">
        <v>614</v>
      </c>
      <c r="C226" s="108" t="s">
        <v>406</v>
      </c>
      <c r="D226" s="65" t="s">
        <v>48</v>
      </c>
      <c r="E226" s="65">
        <v>3</v>
      </c>
      <c r="F226" s="80" t="s">
        <v>795</v>
      </c>
      <c r="G226" s="80"/>
      <c r="H226" s="77" t="s">
        <v>796</v>
      </c>
      <c r="I226" s="79">
        <v>41058</v>
      </c>
      <c r="J226" s="65"/>
      <c r="K226" s="108" t="s">
        <v>53</v>
      </c>
      <c r="L226" s="108"/>
      <c r="M226" s="77" t="s">
        <v>797</v>
      </c>
    </row>
    <row r="227" spans="1:13" s="60" customFormat="1" ht="48">
      <c r="A227" s="65" t="str">
        <f>IF(ISERROR(VLOOKUP(B227,'[10]Lista Desplegable'!$A$49:$C$64,3,0))=TRUE,"Seleccione el proceso Correcto",VLOOKUP(B227,'[10]Lista Desplegable'!$A$49:$C$64,3,0))</f>
        <v>Dirección Administrativa y Financiera</v>
      </c>
      <c r="B227" s="77" t="s">
        <v>614</v>
      </c>
      <c r="C227" s="108" t="s">
        <v>406</v>
      </c>
      <c r="D227" s="65" t="s">
        <v>48</v>
      </c>
      <c r="E227" s="65">
        <v>4</v>
      </c>
      <c r="F227" s="80" t="s">
        <v>798</v>
      </c>
      <c r="G227" s="80"/>
      <c r="H227" s="77" t="s">
        <v>796</v>
      </c>
      <c r="I227" s="79">
        <v>41058</v>
      </c>
      <c r="J227" s="65"/>
      <c r="K227" s="108" t="s">
        <v>53</v>
      </c>
      <c r="L227" s="108"/>
      <c r="M227" s="77"/>
    </row>
    <row r="228" spans="1:13" s="60" customFormat="1" ht="176.1">
      <c r="A228" s="65" t="str">
        <f>IF(ISERROR(VLOOKUP(B228,'[10]Lista Desplegable'!$A$49:$C$64,3,0))=TRUE,"Seleccione el proceso Correcto",VLOOKUP(B228,'[10]Lista Desplegable'!$A$49:$C$64,3,0))</f>
        <v>Dirección Administrativa y Financiera</v>
      </c>
      <c r="B228" s="77" t="s">
        <v>614</v>
      </c>
      <c r="C228" s="108" t="s">
        <v>406</v>
      </c>
      <c r="D228" s="65" t="s">
        <v>48</v>
      </c>
      <c r="E228" s="65">
        <v>35</v>
      </c>
      <c r="F228" s="80" t="s">
        <v>799</v>
      </c>
      <c r="G228" s="80"/>
      <c r="H228" s="77" t="s">
        <v>800</v>
      </c>
      <c r="I228" s="79">
        <v>39976</v>
      </c>
      <c r="J228" s="65"/>
      <c r="K228" s="108" t="s">
        <v>53</v>
      </c>
      <c r="L228" s="108"/>
      <c r="M228" s="77" t="s">
        <v>801</v>
      </c>
    </row>
    <row r="229" spans="1:13" s="60" customFormat="1" ht="176.1">
      <c r="A229" s="65" t="str">
        <f>IF(ISERROR(VLOOKUP(B229,'[10]Lista Desplegable'!$A$49:$C$64,3,0))=TRUE,"Seleccione el proceso Correcto",VLOOKUP(B229,'[10]Lista Desplegable'!$A$49:$C$64,3,0))</f>
        <v>Dirección Administrativa y Financiera</v>
      </c>
      <c r="B229" s="77" t="s">
        <v>614</v>
      </c>
      <c r="C229" s="108" t="s">
        <v>616</v>
      </c>
      <c r="D229" s="65" t="s">
        <v>617</v>
      </c>
      <c r="E229" s="65" t="s">
        <v>802</v>
      </c>
      <c r="F229" s="80" t="s">
        <v>803</v>
      </c>
      <c r="G229" s="80"/>
      <c r="H229" s="77" t="s">
        <v>804</v>
      </c>
      <c r="I229" s="79" t="s">
        <v>805</v>
      </c>
      <c r="J229" s="65"/>
      <c r="K229" s="108" t="s">
        <v>53</v>
      </c>
      <c r="L229" s="108"/>
      <c r="M229" s="77" t="s">
        <v>806</v>
      </c>
    </row>
    <row r="230" spans="1:13" s="60" customFormat="1" ht="48">
      <c r="A230" s="65" t="str">
        <f>IF(ISERROR(VLOOKUP(B230,'[10]Lista Desplegable'!$A$49:$C$64,3,0))=TRUE,"Seleccione el proceso Correcto",VLOOKUP(B230,'[10]Lista Desplegable'!$A$49:$C$64,3,0))</f>
        <v>Dirección Administrativa y Financiera</v>
      </c>
      <c r="B230" s="77" t="s">
        <v>614</v>
      </c>
      <c r="C230" s="108" t="s">
        <v>616</v>
      </c>
      <c r="D230" s="65" t="s">
        <v>617</v>
      </c>
      <c r="E230" s="65" t="s">
        <v>807</v>
      </c>
      <c r="F230" s="80" t="s">
        <v>808</v>
      </c>
      <c r="G230" s="80"/>
      <c r="H230" s="77" t="s">
        <v>809</v>
      </c>
      <c r="I230" s="79" t="s">
        <v>805</v>
      </c>
      <c r="J230" s="65"/>
      <c r="K230" s="108" t="s">
        <v>53</v>
      </c>
      <c r="L230" s="108"/>
      <c r="M230" s="77" t="s">
        <v>810</v>
      </c>
    </row>
    <row r="231" spans="1:13" s="60" customFormat="1" ht="96">
      <c r="A231" s="65" t="str">
        <f>IF(ISERROR(VLOOKUP(B231,'[10]Lista Desplegable'!$A$49:$C$64,3,0))=TRUE,"Seleccione el proceso Correcto",VLOOKUP(B231,'[10]Lista Desplegable'!$A$49:$C$64,3,0))</f>
        <v>Dirección Administrativa y Financiera</v>
      </c>
      <c r="B231" s="77" t="s">
        <v>614</v>
      </c>
      <c r="C231" s="108" t="s">
        <v>616</v>
      </c>
      <c r="D231" s="65" t="s">
        <v>617</v>
      </c>
      <c r="E231" s="65" t="s">
        <v>811</v>
      </c>
      <c r="F231" s="80" t="s">
        <v>812</v>
      </c>
      <c r="G231" s="80"/>
      <c r="H231" s="77" t="s">
        <v>813</v>
      </c>
      <c r="I231" s="79" t="s">
        <v>805</v>
      </c>
      <c r="J231" s="65"/>
      <c r="K231" s="108" t="s">
        <v>53</v>
      </c>
      <c r="L231" s="108"/>
      <c r="M231" s="77" t="s">
        <v>814</v>
      </c>
    </row>
    <row r="232" spans="1:13" s="60" customFormat="1" ht="80.099999999999994">
      <c r="A232" s="65" t="str">
        <f>IF(ISERROR(VLOOKUP(B232,'[10]Lista Desplegable'!$A$49:$C$64,3,0))=TRUE,"Seleccione el proceso Correcto",VLOOKUP(B232,'[10]Lista Desplegable'!$A$49:$C$64,3,0))</f>
        <v>Dirección Administrativa y Financiera</v>
      </c>
      <c r="B232" s="77" t="s">
        <v>815</v>
      </c>
      <c r="C232" s="85" t="s">
        <v>47</v>
      </c>
      <c r="D232" s="65" t="s">
        <v>48</v>
      </c>
      <c r="E232" s="65" t="s">
        <v>816</v>
      </c>
      <c r="F232" s="80" t="s">
        <v>49</v>
      </c>
      <c r="G232" s="80"/>
      <c r="H232" s="77" t="s">
        <v>817</v>
      </c>
      <c r="I232" s="79">
        <v>33423</v>
      </c>
      <c r="J232" s="65" t="s">
        <v>818</v>
      </c>
      <c r="K232" s="108" t="s">
        <v>53</v>
      </c>
      <c r="L232" s="108"/>
      <c r="M232" s="77" t="s">
        <v>819</v>
      </c>
    </row>
    <row r="233" spans="1:13" s="60" customFormat="1" ht="128.1">
      <c r="A233" s="65" t="str">
        <f>IF(ISERROR(VLOOKUP(B233,'[10]Lista Desplegable'!$A$49:$C$64,3,0))=TRUE,"Seleccione el proceso Correcto",VLOOKUP(B233,'[10]Lista Desplegable'!$A$49:$C$64,3,0))</f>
        <v>Dirección Administrativa y Financiera</v>
      </c>
      <c r="B233" s="77" t="s">
        <v>614</v>
      </c>
      <c r="C233" s="65" t="s">
        <v>55</v>
      </c>
      <c r="D233" s="65" t="s">
        <v>48</v>
      </c>
      <c r="E233" s="65">
        <v>594</v>
      </c>
      <c r="F233" s="80" t="s">
        <v>820</v>
      </c>
      <c r="G233" s="80"/>
      <c r="H233" s="77" t="s">
        <v>821</v>
      </c>
      <c r="I233" s="79">
        <v>36721</v>
      </c>
      <c r="J233" s="65" t="s">
        <v>356</v>
      </c>
      <c r="K233" s="108" t="s">
        <v>53</v>
      </c>
      <c r="L233" s="108"/>
      <c r="M233" s="77" t="s">
        <v>822</v>
      </c>
    </row>
    <row r="234" spans="1:13" s="60" customFormat="1" ht="240">
      <c r="A234" s="65" t="str">
        <f>IF(ISERROR(VLOOKUP(B234,[11]Parametros!$A$49:$C$62,3,0))=TRUE,"Seleccione el proceso Correcto",VLOOKUP(B234,[11]Parametros!$A$49:$C$62,3,0))</f>
        <v>Dirección Corporativa</v>
      </c>
      <c r="B234" s="77" t="s">
        <v>815</v>
      </c>
      <c r="C234" s="65" t="s">
        <v>55</v>
      </c>
      <c r="D234" s="65" t="s">
        <v>48</v>
      </c>
      <c r="E234" s="65">
        <v>1369</v>
      </c>
      <c r="F234" s="80" t="s">
        <v>823</v>
      </c>
      <c r="G234" s="80"/>
      <c r="H234" s="77" t="s">
        <v>824</v>
      </c>
      <c r="I234" s="79">
        <v>40177</v>
      </c>
      <c r="J234" s="65" t="s">
        <v>825</v>
      </c>
      <c r="K234" s="108" t="s">
        <v>53</v>
      </c>
      <c r="L234" s="108"/>
      <c r="M234" s="77" t="s">
        <v>826</v>
      </c>
    </row>
    <row r="235" spans="1:13" s="60" customFormat="1" ht="80.099999999999994">
      <c r="A235" s="65" t="str">
        <f>IF(ISERROR(VLOOKUP(B235,[11]Parametros!$A$49:$C$62,3,0))=TRUE,"Seleccione el proceso Correcto",VLOOKUP(B235,[11]Parametros!$A$49:$C$62,3,0))</f>
        <v>Dirección Corporativa</v>
      </c>
      <c r="B235" s="77" t="s">
        <v>815</v>
      </c>
      <c r="C235" s="108" t="s">
        <v>67</v>
      </c>
      <c r="D235" s="65" t="s">
        <v>48</v>
      </c>
      <c r="E235" s="65">
        <v>3095</v>
      </c>
      <c r="F235" s="80" t="s">
        <v>827</v>
      </c>
      <c r="G235" s="80"/>
      <c r="H235" s="77" t="s">
        <v>824</v>
      </c>
      <c r="I235" s="79">
        <v>40739</v>
      </c>
      <c r="J235" s="65" t="s">
        <v>828</v>
      </c>
      <c r="K235" s="108" t="s">
        <v>53</v>
      </c>
      <c r="L235" s="108"/>
      <c r="M235" s="77" t="s">
        <v>829</v>
      </c>
    </row>
    <row r="236" spans="1:13" s="60" customFormat="1" ht="144">
      <c r="A236" s="65" t="str">
        <f>IF(ISERROR(VLOOKUP(B236,[11]Parametros!$A$49:$C$62,3,0))=TRUE,"Seleccione el proceso Correcto",VLOOKUP(B236,[11]Parametros!$A$49:$C$62,3,0))</f>
        <v>Dirección Corporativa</v>
      </c>
      <c r="B236" s="93" t="s">
        <v>815</v>
      </c>
      <c r="C236" s="85" t="s">
        <v>47</v>
      </c>
      <c r="D236" s="65" t="s">
        <v>48</v>
      </c>
      <c r="E236" s="65" t="s">
        <v>830</v>
      </c>
      <c r="F236" s="109" t="s">
        <v>831</v>
      </c>
      <c r="G236" s="109"/>
      <c r="H236" s="93" t="s">
        <v>832</v>
      </c>
      <c r="I236" s="79">
        <v>33423</v>
      </c>
      <c r="J236" s="108" t="s">
        <v>833</v>
      </c>
      <c r="K236" s="108" t="s">
        <v>53</v>
      </c>
      <c r="L236" s="108"/>
      <c r="M236" s="93" t="s">
        <v>834</v>
      </c>
    </row>
    <row r="237" spans="1:13" s="60" customFormat="1" ht="32.1">
      <c r="A237" s="65" t="str">
        <f>IF(ISERROR(VLOOKUP(B237,[11]Parametros!$A$49:$C$62,3,0))=TRUE,"Seleccione el proceso Correcto",VLOOKUP(B237,[11]Parametros!$A$49:$C$62,3,0))</f>
        <v>Dirección Corporativa</v>
      </c>
      <c r="B237" s="93" t="s">
        <v>815</v>
      </c>
      <c r="C237" s="85" t="s">
        <v>47</v>
      </c>
      <c r="D237" s="65" t="s">
        <v>48</v>
      </c>
      <c r="E237" s="65" t="s">
        <v>830</v>
      </c>
      <c r="F237" s="109" t="s">
        <v>831</v>
      </c>
      <c r="G237" s="109"/>
      <c r="H237" s="93" t="s">
        <v>835</v>
      </c>
      <c r="I237" s="79">
        <v>33423</v>
      </c>
      <c r="J237" s="108" t="s">
        <v>836</v>
      </c>
      <c r="K237" s="108" t="s">
        <v>53</v>
      </c>
      <c r="L237" s="108"/>
      <c r="M237" s="93" t="s">
        <v>837</v>
      </c>
    </row>
    <row r="238" spans="1:13" s="60" customFormat="1" ht="409.6">
      <c r="A238" s="65" t="str">
        <f>IF(ISERROR(VLOOKUP(B238,[11]Parametros!$A$49:$C$62,3,0))=TRUE,"Seleccione el proceso Correcto",VLOOKUP(B238,[11]Parametros!$A$49:$C$62,3,0))</f>
        <v>Dirección Corporativa</v>
      </c>
      <c r="B238" s="93" t="s">
        <v>815</v>
      </c>
      <c r="C238" s="65" t="s">
        <v>55</v>
      </c>
      <c r="D238" s="65" t="s">
        <v>48</v>
      </c>
      <c r="E238" s="85">
        <v>962</v>
      </c>
      <c r="F238" s="109" t="s">
        <v>838</v>
      </c>
      <c r="G238" s="109"/>
      <c r="H238" s="93" t="s">
        <v>839</v>
      </c>
      <c r="I238" s="110">
        <v>38541</v>
      </c>
      <c r="J238" s="108"/>
      <c r="K238" s="108" t="s">
        <v>53</v>
      </c>
      <c r="L238" s="108"/>
      <c r="M238" s="93" t="s">
        <v>840</v>
      </c>
    </row>
    <row r="239" spans="1:13" s="60" customFormat="1" ht="48">
      <c r="A239" s="65" t="str">
        <f>IF(ISERROR(VLOOKUP(B239,[11]Parametros!$A$49:$C$62,3,0))=TRUE,"Seleccione el proceso Correcto",VLOOKUP(B239,[11]Parametros!$A$49:$C$62,3,0))</f>
        <v>Dirección Corporativa</v>
      </c>
      <c r="B239" s="93" t="s">
        <v>815</v>
      </c>
      <c r="C239" s="108" t="s">
        <v>841</v>
      </c>
      <c r="D239" s="65" t="s">
        <v>48</v>
      </c>
      <c r="E239" s="85">
        <v>3292</v>
      </c>
      <c r="F239" s="109" t="s">
        <v>842</v>
      </c>
      <c r="G239" s="109"/>
      <c r="H239" s="93"/>
      <c r="I239" s="110">
        <v>38166</v>
      </c>
      <c r="J239" s="108"/>
      <c r="K239" s="108" t="s">
        <v>53</v>
      </c>
      <c r="L239" s="108"/>
      <c r="M239" s="93" t="s">
        <v>843</v>
      </c>
    </row>
    <row r="240" spans="1:13" s="60" customFormat="1" ht="48">
      <c r="A240" s="65" t="str">
        <f>IF(ISERROR(VLOOKUP(B240,[11]Parametros!$A$49:$C$62,3,0))=TRUE,"Seleccione el proceso Correcto",VLOOKUP(B240,[11]Parametros!$A$49:$C$62,3,0))</f>
        <v>Dirección Corporativa</v>
      </c>
      <c r="B240" s="77" t="s">
        <v>614</v>
      </c>
      <c r="C240" s="65" t="s">
        <v>88</v>
      </c>
      <c r="D240" s="65" t="s">
        <v>73</v>
      </c>
      <c r="E240" s="65">
        <v>5</v>
      </c>
      <c r="F240" s="80" t="s">
        <v>844</v>
      </c>
      <c r="G240" s="80" t="s">
        <v>845</v>
      </c>
      <c r="H240" s="77" t="s">
        <v>846</v>
      </c>
      <c r="I240" s="79">
        <v>43699</v>
      </c>
      <c r="J240" s="65" t="s">
        <v>847</v>
      </c>
      <c r="K240" s="108" t="s">
        <v>53</v>
      </c>
      <c r="L240" s="108"/>
      <c r="M240" s="77" t="s">
        <v>848</v>
      </c>
    </row>
    <row r="241" spans="1:13" s="60" customFormat="1" ht="96">
      <c r="A241" s="65" t="str">
        <f>IF(ISERROR(VLOOKUP(B241,[11]Parametros!$A$49:$C$62,3,0))=TRUE,"Seleccione el proceso Correcto",VLOOKUP(B241,[11]Parametros!$A$49:$C$62,3,0))</f>
        <v>Dirección Corporativa</v>
      </c>
      <c r="B241" s="77" t="s">
        <v>614</v>
      </c>
      <c r="C241" s="65" t="s">
        <v>67</v>
      </c>
      <c r="D241" s="65" t="s">
        <v>266</v>
      </c>
      <c r="E241" s="65">
        <v>286</v>
      </c>
      <c r="F241" s="80" t="s">
        <v>849</v>
      </c>
      <c r="G241" s="80" t="s">
        <v>850</v>
      </c>
      <c r="H241" s="77" t="s">
        <v>851</v>
      </c>
      <c r="I241" s="79">
        <v>43753</v>
      </c>
      <c r="J241" s="65" t="s">
        <v>847</v>
      </c>
      <c r="K241" s="108" t="s">
        <v>53</v>
      </c>
      <c r="L241" s="108"/>
      <c r="M241" s="77" t="s">
        <v>852</v>
      </c>
    </row>
    <row r="242" spans="1:13" s="60" customFormat="1" ht="80.099999999999994">
      <c r="A242" s="65" t="str">
        <f>IF(ISERROR(VLOOKUP(B242,[11]Parametros!$A$49:$C$62,3,0))=TRUE,"Seleccione el proceso Correcto",VLOOKUP(B242,[11]Parametros!$A$49:$C$62,3,0))</f>
        <v>Dirección Corporativa</v>
      </c>
      <c r="B242" s="77" t="s">
        <v>614</v>
      </c>
      <c r="C242" s="65" t="s">
        <v>88</v>
      </c>
      <c r="D242" s="65" t="s">
        <v>48</v>
      </c>
      <c r="E242" s="65">
        <v>4</v>
      </c>
      <c r="F242" s="80" t="s">
        <v>853</v>
      </c>
      <c r="G242" s="80" t="s">
        <v>854</v>
      </c>
      <c r="H242" s="77" t="s">
        <v>855</v>
      </c>
      <c r="I242" s="79">
        <v>43585</v>
      </c>
      <c r="J242" s="65" t="s">
        <v>847</v>
      </c>
      <c r="K242" s="108" t="s">
        <v>53</v>
      </c>
      <c r="L242" s="108"/>
      <c r="M242" s="77"/>
    </row>
    <row r="243" spans="1:13" s="60" customFormat="1" ht="409.6">
      <c r="A243" s="65" t="str">
        <f>IF(ISERROR(VLOOKUP(B243,[11]Parametros!$A$49:$C$62,3,0))=TRUE,"Seleccione el proceso Correcto",VLOOKUP(B243,[11]Parametros!$A$49:$C$62,3,0))</f>
        <v>Dirección Corporativa</v>
      </c>
      <c r="B243" s="77" t="s">
        <v>614</v>
      </c>
      <c r="C243" s="65" t="s">
        <v>124</v>
      </c>
      <c r="D243" s="65" t="s">
        <v>48</v>
      </c>
      <c r="E243" s="65">
        <v>1080</v>
      </c>
      <c r="F243" s="80" t="s">
        <v>856</v>
      </c>
      <c r="G243" s="80" t="s">
        <v>857</v>
      </c>
      <c r="H243" s="77" t="s">
        <v>858</v>
      </c>
      <c r="I243" s="79">
        <v>42150</v>
      </c>
      <c r="J243" s="65" t="s">
        <v>847</v>
      </c>
      <c r="K243" s="108" t="s">
        <v>53</v>
      </c>
      <c r="L243" s="108"/>
      <c r="M243" s="77" t="s">
        <v>859</v>
      </c>
    </row>
    <row r="244" spans="1:13" s="60" customFormat="1" ht="159.94999999999999">
      <c r="A244" s="65" t="str">
        <f>IF(ISERROR(VLOOKUP(B244,[11]Parametros!$A$49:$C$62,3,0))=TRUE,"Seleccione el proceso Correcto",VLOOKUP(B244,[11]Parametros!$A$49:$C$62,3,0))</f>
        <v>Dirección Corporativa</v>
      </c>
      <c r="B244" s="77" t="s">
        <v>614</v>
      </c>
      <c r="C244" s="65" t="s">
        <v>88</v>
      </c>
      <c r="D244" s="65" t="s">
        <v>48</v>
      </c>
      <c r="E244" s="65">
        <v>5</v>
      </c>
      <c r="F244" s="80" t="s">
        <v>860</v>
      </c>
      <c r="G244" s="80" t="s">
        <v>854</v>
      </c>
      <c r="H244" s="77" t="s">
        <v>861</v>
      </c>
      <c r="I244" s="79">
        <v>41348</v>
      </c>
      <c r="J244" s="65" t="s">
        <v>847</v>
      </c>
      <c r="K244" s="108" t="s">
        <v>53</v>
      </c>
      <c r="L244" s="108"/>
      <c r="M244" s="77" t="s">
        <v>862</v>
      </c>
    </row>
    <row r="245" spans="1:13" s="60" customFormat="1" ht="240">
      <c r="A245" s="65" t="str">
        <f>IF(ISERROR(VLOOKUP(B245,[11]Parametros!$A$49:$C$62,3,0))=TRUE,"Seleccione el proceso Correcto",VLOOKUP(B245,[11]Parametros!$A$49:$C$62,3,0))</f>
        <v>Dirección Corporativa</v>
      </c>
      <c r="B245" s="93" t="s">
        <v>815</v>
      </c>
      <c r="C245" s="65" t="s">
        <v>55</v>
      </c>
      <c r="D245" s="65" t="s">
        <v>48</v>
      </c>
      <c r="E245" s="65">
        <v>1755</v>
      </c>
      <c r="F245" s="80" t="s">
        <v>359</v>
      </c>
      <c r="G245" s="80" t="s">
        <v>857</v>
      </c>
      <c r="H245" s="77" t="s">
        <v>863</v>
      </c>
      <c r="I245" s="79">
        <v>42185</v>
      </c>
      <c r="J245" s="65" t="s">
        <v>847</v>
      </c>
      <c r="K245" s="65" t="s">
        <v>53</v>
      </c>
      <c r="L245" s="65"/>
      <c r="M245" s="170" t="s">
        <v>864</v>
      </c>
    </row>
    <row r="246" spans="1:13" s="60" customFormat="1" ht="144">
      <c r="A246" s="65" t="str">
        <f>IF(ISERROR(VLOOKUP(B246,'[10]Lista Desplegable'!$A$49:$C$64,3,0))=TRUE,"Seleccione el proceso Correcto",VLOOKUP(B246,'[10]Lista Desplegable'!$A$49:$C$64,3,0))</f>
        <v>Dirección Administrativa y Financiera</v>
      </c>
      <c r="B246" s="77" t="s">
        <v>614</v>
      </c>
      <c r="C246" s="65" t="s">
        <v>406</v>
      </c>
      <c r="D246" s="65" t="s">
        <v>48</v>
      </c>
      <c r="E246" s="65">
        <v>3</v>
      </c>
      <c r="F246" s="80" t="s">
        <v>865</v>
      </c>
      <c r="G246" s="65" t="s">
        <v>854</v>
      </c>
      <c r="H246" s="77" t="s">
        <v>866</v>
      </c>
      <c r="I246" s="79">
        <v>42062</v>
      </c>
      <c r="J246" s="65"/>
      <c r="K246" s="65" t="s">
        <v>53</v>
      </c>
      <c r="L246" s="65"/>
      <c r="M246" s="77" t="s">
        <v>867</v>
      </c>
    </row>
    <row r="247" spans="1:13" s="60" customFormat="1" ht="128.1">
      <c r="A247" s="65" t="str">
        <f>IF(ISERROR(VLOOKUP(B247,'[10]Lista Desplegable'!$A$49:$C$64,3,0))=TRUE,"Seleccione el proceso Correcto",VLOOKUP(B247,'[10]Lista Desplegable'!$A$49:$C$64,3,0))</f>
        <v>Dirección Administrativa y Financiera</v>
      </c>
      <c r="B247" s="77" t="s">
        <v>614</v>
      </c>
      <c r="C247" s="65" t="s">
        <v>88</v>
      </c>
      <c r="D247" s="65" t="s">
        <v>48</v>
      </c>
      <c r="E247" s="65">
        <v>3</v>
      </c>
      <c r="F247" s="80" t="s">
        <v>868</v>
      </c>
      <c r="G247" s="65" t="s">
        <v>854</v>
      </c>
      <c r="H247" s="77" t="s">
        <v>869</v>
      </c>
      <c r="I247" s="79">
        <v>42062</v>
      </c>
      <c r="J247" s="65" t="s">
        <v>847</v>
      </c>
      <c r="K247" s="65" t="s">
        <v>53</v>
      </c>
      <c r="L247" s="65"/>
      <c r="M247" s="77" t="s">
        <v>870</v>
      </c>
    </row>
    <row r="248" spans="1:13" s="60" customFormat="1" ht="240">
      <c r="A248" s="65" t="str">
        <f>IF(ISERROR(VLOOKUP(B248,'[10]Lista Desplegable'!$A$49:$C$64,3,0))=TRUE,"Seleccione el proceso Correcto",VLOOKUP(B248,'[10]Lista Desplegable'!$A$49:$C$64,3,0))</f>
        <v>Dirección Administrativa y Financiera</v>
      </c>
      <c r="B248" s="77" t="s">
        <v>614</v>
      </c>
      <c r="C248" s="65" t="s">
        <v>406</v>
      </c>
      <c r="D248" s="65" t="s">
        <v>48</v>
      </c>
      <c r="E248" s="65">
        <v>4</v>
      </c>
      <c r="F248" s="78" t="s">
        <v>871</v>
      </c>
      <c r="G248" s="65" t="s">
        <v>872</v>
      </c>
      <c r="H248" s="77" t="s">
        <v>873</v>
      </c>
      <c r="I248" s="79">
        <v>37778</v>
      </c>
      <c r="J248" s="65"/>
      <c r="K248" s="65" t="s">
        <v>53</v>
      </c>
      <c r="L248" s="65"/>
      <c r="M248" s="77" t="s">
        <v>874</v>
      </c>
    </row>
    <row r="249" spans="1:13" s="60" customFormat="1" ht="192">
      <c r="A249" s="65" t="s">
        <v>875</v>
      </c>
      <c r="B249" s="65" t="s">
        <v>876</v>
      </c>
      <c r="C249" s="65" t="s">
        <v>88</v>
      </c>
      <c r="D249" s="65" t="s">
        <v>877</v>
      </c>
      <c r="E249" s="65">
        <v>2015</v>
      </c>
      <c r="F249" s="78" t="s">
        <v>878</v>
      </c>
      <c r="G249" s="65" t="s">
        <v>879</v>
      </c>
      <c r="H249" s="77" t="s">
        <v>880</v>
      </c>
      <c r="I249" s="79">
        <v>42293</v>
      </c>
      <c r="J249" s="65" t="s">
        <v>881</v>
      </c>
      <c r="K249" s="65" t="s">
        <v>53</v>
      </c>
      <c r="L249" s="65"/>
      <c r="M249" s="170" t="s">
        <v>882</v>
      </c>
    </row>
    <row r="250" spans="1:13" s="60" customFormat="1" ht="192">
      <c r="A250" s="65" t="s">
        <v>875</v>
      </c>
      <c r="B250" s="65" t="s">
        <v>876</v>
      </c>
      <c r="C250" s="65" t="s">
        <v>88</v>
      </c>
      <c r="D250" s="65" t="s">
        <v>877</v>
      </c>
      <c r="E250" s="65">
        <v>1996</v>
      </c>
      <c r="F250" s="171" t="s">
        <v>883</v>
      </c>
      <c r="G250" s="65" t="s">
        <v>884</v>
      </c>
      <c r="H250" s="172" t="s">
        <v>885</v>
      </c>
      <c r="I250" s="79">
        <v>35382</v>
      </c>
      <c r="J250" s="65" t="s">
        <v>92</v>
      </c>
      <c r="K250" s="65" t="s">
        <v>53</v>
      </c>
      <c r="L250" s="65"/>
      <c r="M250" s="77" t="s">
        <v>882</v>
      </c>
    </row>
    <row r="251" spans="1:13" s="60" customFormat="1" ht="192">
      <c r="A251" s="65" t="s">
        <v>875</v>
      </c>
      <c r="B251" s="65" t="s">
        <v>876</v>
      </c>
      <c r="C251" s="65" t="s">
        <v>88</v>
      </c>
      <c r="D251" s="65" t="s">
        <v>877</v>
      </c>
      <c r="E251" s="65">
        <v>1948</v>
      </c>
      <c r="F251" s="173" t="s">
        <v>886</v>
      </c>
      <c r="G251" s="69" t="s">
        <v>879</v>
      </c>
      <c r="H251" s="77" t="s">
        <v>887</v>
      </c>
      <c r="I251" s="79">
        <v>17877</v>
      </c>
      <c r="J251" s="65">
        <v>25</v>
      </c>
      <c r="K251" s="65" t="s">
        <v>53</v>
      </c>
      <c r="L251" s="65"/>
      <c r="M251" s="77" t="s">
        <v>882</v>
      </c>
    </row>
    <row r="252" spans="1:13" s="60" customFormat="1" ht="111.95">
      <c r="A252" s="65" t="s">
        <v>875</v>
      </c>
      <c r="B252" s="65" t="s">
        <v>876</v>
      </c>
      <c r="C252" s="65" t="s">
        <v>88</v>
      </c>
      <c r="D252" s="65" t="s">
        <v>877</v>
      </c>
      <c r="E252" s="65">
        <v>1974</v>
      </c>
      <c r="F252" s="172" t="s">
        <v>888</v>
      </c>
      <c r="G252" s="69" t="s">
        <v>879</v>
      </c>
      <c r="H252" s="174" t="s">
        <v>889</v>
      </c>
      <c r="I252" s="79">
        <v>27349</v>
      </c>
      <c r="J252" s="65" t="s">
        <v>92</v>
      </c>
      <c r="K252" s="65" t="s">
        <v>53</v>
      </c>
      <c r="L252" s="65"/>
      <c r="M252" s="170" t="s">
        <v>882</v>
      </c>
    </row>
    <row r="253" spans="1:13" s="60" customFormat="1" ht="176.1">
      <c r="A253" s="65" t="s">
        <v>875</v>
      </c>
      <c r="B253" s="65" t="s">
        <v>876</v>
      </c>
      <c r="C253" s="65" t="s">
        <v>88</v>
      </c>
      <c r="D253" s="65" t="s">
        <v>48</v>
      </c>
      <c r="E253" s="65">
        <v>2016</v>
      </c>
      <c r="F253" s="174" t="s">
        <v>890</v>
      </c>
      <c r="G253" s="65" t="s">
        <v>160</v>
      </c>
      <c r="H253" s="174" t="s">
        <v>891</v>
      </c>
      <c r="I253" s="79">
        <v>42698</v>
      </c>
      <c r="J253" s="65">
        <v>1</v>
      </c>
      <c r="K253" s="65" t="s">
        <v>53</v>
      </c>
      <c r="L253" s="65"/>
      <c r="M253" s="170" t="s">
        <v>882</v>
      </c>
    </row>
    <row r="254" spans="1:13" s="60" customFormat="1" ht="32.1">
      <c r="A254" s="65" t="s">
        <v>875</v>
      </c>
      <c r="B254" s="65" t="s">
        <v>876</v>
      </c>
      <c r="C254" s="65" t="s">
        <v>47</v>
      </c>
      <c r="D254" s="65" t="s">
        <v>48</v>
      </c>
      <c r="E254" s="65">
        <v>1991</v>
      </c>
      <c r="F254" s="78" t="s">
        <v>892</v>
      </c>
      <c r="G254" s="65" t="s">
        <v>160</v>
      </c>
      <c r="H254" s="77" t="s">
        <v>893</v>
      </c>
      <c r="I254" s="79" t="s">
        <v>894</v>
      </c>
      <c r="J254" s="65" t="s">
        <v>895</v>
      </c>
      <c r="K254" s="65" t="s">
        <v>53</v>
      </c>
      <c r="L254" s="65"/>
      <c r="M254" s="77" t="s">
        <v>882</v>
      </c>
    </row>
    <row r="255" spans="1:13" s="60" customFormat="1" ht="63.95">
      <c r="A255" s="65" t="s">
        <v>875</v>
      </c>
      <c r="B255" s="65" t="s">
        <v>876</v>
      </c>
      <c r="C255" s="65" t="s">
        <v>55</v>
      </c>
      <c r="D255" s="65" t="s">
        <v>48</v>
      </c>
      <c r="E255" s="65">
        <v>1990</v>
      </c>
      <c r="F255" s="78" t="s">
        <v>896</v>
      </c>
      <c r="G255" s="65" t="s">
        <v>160</v>
      </c>
      <c r="H255" s="77" t="s">
        <v>897</v>
      </c>
      <c r="I255" s="79">
        <v>43679</v>
      </c>
      <c r="J255" s="65" t="s">
        <v>92</v>
      </c>
      <c r="K255" s="65" t="s">
        <v>53</v>
      </c>
      <c r="L255" s="65"/>
      <c r="M255" s="77" t="s">
        <v>882</v>
      </c>
    </row>
    <row r="256" spans="1:13" s="60" customFormat="1" ht="96">
      <c r="A256" s="65" t="s">
        <v>875</v>
      </c>
      <c r="B256" s="65" t="s">
        <v>876</v>
      </c>
      <c r="C256" s="65" t="s">
        <v>55</v>
      </c>
      <c r="D256" s="65" t="s">
        <v>48</v>
      </c>
      <c r="E256" s="65">
        <v>1480</v>
      </c>
      <c r="F256" s="78" t="s">
        <v>898</v>
      </c>
      <c r="G256" s="65" t="s">
        <v>160</v>
      </c>
      <c r="H256" s="77" t="s">
        <v>899</v>
      </c>
      <c r="I256" s="79">
        <v>40828</v>
      </c>
      <c r="J256" s="65" t="s">
        <v>92</v>
      </c>
      <c r="K256" s="65" t="s">
        <v>53</v>
      </c>
      <c r="L256" s="65"/>
      <c r="M256" s="77" t="s">
        <v>882</v>
      </c>
    </row>
    <row r="257" spans="1:13" s="60" customFormat="1" ht="32.1">
      <c r="A257" s="65" t="s">
        <v>875</v>
      </c>
      <c r="B257" s="65" t="s">
        <v>876</v>
      </c>
      <c r="C257" s="65" t="s">
        <v>55</v>
      </c>
      <c r="D257" s="65" t="s">
        <v>48</v>
      </c>
      <c r="E257" s="65">
        <v>1429</v>
      </c>
      <c r="F257" s="78" t="s">
        <v>900</v>
      </c>
      <c r="G257" s="65" t="s">
        <v>160</v>
      </c>
      <c r="H257" s="77" t="s">
        <v>901</v>
      </c>
      <c r="I257" s="79">
        <v>40541</v>
      </c>
      <c r="J257" s="65" t="s">
        <v>92</v>
      </c>
      <c r="K257" s="65" t="s">
        <v>53</v>
      </c>
      <c r="L257" s="65"/>
      <c r="M257" s="77" t="s">
        <v>882</v>
      </c>
    </row>
    <row r="258" spans="1:13" s="60" customFormat="1" ht="96">
      <c r="A258" s="65" t="s">
        <v>875</v>
      </c>
      <c r="B258" s="65" t="s">
        <v>876</v>
      </c>
      <c r="C258" s="65" t="s">
        <v>55</v>
      </c>
      <c r="D258" s="65" t="s">
        <v>48</v>
      </c>
      <c r="E258" s="65">
        <v>1335</v>
      </c>
      <c r="F258" s="78" t="s">
        <v>902</v>
      </c>
      <c r="G258" s="65" t="s">
        <v>160</v>
      </c>
      <c r="H258" s="77" t="s">
        <v>903</v>
      </c>
      <c r="I258" s="79">
        <v>40100</v>
      </c>
      <c r="J258" s="65" t="s">
        <v>92</v>
      </c>
      <c r="K258" s="65" t="s">
        <v>53</v>
      </c>
      <c r="L258" s="65"/>
      <c r="M258" s="77" t="s">
        <v>882</v>
      </c>
    </row>
    <row r="259" spans="1:13" s="60" customFormat="1" ht="32.1">
      <c r="A259" s="65" t="s">
        <v>875</v>
      </c>
      <c r="B259" s="65" t="s">
        <v>876</v>
      </c>
      <c r="C259" s="65" t="s">
        <v>841</v>
      </c>
      <c r="D259" s="65" t="s">
        <v>48</v>
      </c>
      <c r="E259" s="65">
        <v>3963</v>
      </c>
      <c r="F259" s="65" t="s">
        <v>904</v>
      </c>
      <c r="G259" s="78" t="s">
        <v>905</v>
      </c>
      <c r="H259" s="65" t="s">
        <v>906</v>
      </c>
      <c r="I259" s="175">
        <v>43644</v>
      </c>
      <c r="J259" s="79" t="s">
        <v>92</v>
      </c>
      <c r="K259" s="65" t="s">
        <v>53</v>
      </c>
      <c r="L259" s="65"/>
      <c r="M259" s="77" t="s">
        <v>882</v>
      </c>
    </row>
    <row r="260" spans="1:13" s="60" customFormat="1" ht="111.95">
      <c r="A260" s="65" t="s">
        <v>875</v>
      </c>
      <c r="B260" s="65" t="s">
        <v>876</v>
      </c>
      <c r="C260" s="65" t="s">
        <v>841</v>
      </c>
      <c r="D260" s="65" t="s">
        <v>48</v>
      </c>
      <c r="E260" s="65">
        <v>3859</v>
      </c>
      <c r="F260" s="78" t="s">
        <v>907</v>
      </c>
      <c r="G260" s="78" t="s">
        <v>193</v>
      </c>
      <c r="H260" s="77" t="s">
        <v>908</v>
      </c>
      <c r="I260" s="79">
        <v>43629</v>
      </c>
      <c r="J260" s="65" t="s">
        <v>92</v>
      </c>
      <c r="K260" s="65" t="s">
        <v>53</v>
      </c>
      <c r="L260" s="65"/>
      <c r="M260" s="77" t="s">
        <v>882</v>
      </c>
    </row>
    <row r="261" spans="1:13" s="60" customFormat="1" ht="32.1">
      <c r="A261" s="65" t="s">
        <v>875</v>
      </c>
      <c r="B261" s="65" t="s">
        <v>876</v>
      </c>
      <c r="C261" s="65" t="s">
        <v>841</v>
      </c>
      <c r="D261" s="65" t="s">
        <v>48</v>
      </c>
      <c r="E261" s="65">
        <v>3819</v>
      </c>
      <c r="F261" s="78" t="s">
        <v>909</v>
      </c>
      <c r="G261" s="99" t="s">
        <v>193</v>
      </c>
      <c r="H261" s="77" t="s">
        <v>910</v>
      </c>
      <c r="I261" s="79">
        <v>41933</v>
      </c>
      <c r="J261" s="65" t="s">
        <v>92</v>
      </c>
      <c r="K261" s="65" t="s">
        <v>53</v>
      </c>
      <c r="L261" s="65"/>
      <c r="M261" s="77" t="s">
        <v>882</v>
      </c>
    </row>
    <row r="262" spans="1:13" s="60" customFormat="1" ht="144">
      <c r="A262" s="65" t="s">
        <v>875</v>
      </c>
      <c r="B262" s="65" t="s">
        <v>876</v>
      </c>
      <c r="C262" s="65" t="s">
        <v>841</v>
      </c>
      <c r="D262" s="65" t="s">
        <v>48</v>
      </c>
      <c r="E262" s="65">
        <v>113</v>
      </c>
      <c r="F262" s="78" t="s">
        <v>911</v>
      </c>
      <c r="G262" s="99" t="s">
        <v>905</v>
      </c>
      <c r="H262" s="176" t="s">
        <v>912</v>
      </c>
      <c r="I262" s="79">
        <v>39172</v>
      </c>
      <c r="J262" s="65" t="s">
        <v>92</v>
      </c>
      <c r="K262" s="65" t="s">
        <v>53</v>
      </c>
      <c r="L262" s="65"/>
      <c r="M262" s="77" t="s">
        <v>882</v>
      </c>
    </row>
    <row r="263" spans="1:13" s="60" customFormat="1" ht="48">
      <c r="A263" s="65" t="s">
        <v>875</v>
      </c>
      <c r="B263" s="65" t="s">
        <v>876</v>
      </c>
      <c r="C263" s="65" t="s">
        <v>841</v>
      </c>
      <c r="D263" s="65" t="s">
        <v>48</v>
      </c>
      <c r="E263" s="65">
        <v>3514</v>
      </c>
      <c r="F263" s="78" t="s">
        <v>913</v>
      </c>
      <c r="G263" s="99" t="s">
        <v>905</v>
      </c>
      <c r="H263" s="77" t="s">
        <v>914</v>
      </c>
      <c r="I263" s="79">
        <v>39559</v>
      </c>
      <c r="J263" s="65" t="s">
        <v>92</v>
      </c>
      <c r="K263" s="65" t="s">
        <v>53</v>
      </c>
      <c r="L263" s="65"/>
      <c r="M263" s="77" t="s">
        <v>882</v>
      </c>
    </row>
    <row r="264" spans="1:13" s="60" customFormat="1" ht="48">
      <c r="A264" s="65" t="s">
        <v>875</v>
      </c>
      <c r="B264" s="65" t="s">
        <v>876</v>
      </c>
      <c r="C264" s="65" t="s">
        <v>841</v>
      </c>
      <c r="D264" s="65" t="s">
        <v>48</v>
      </c>
      <c r="E264" s="65">
        <v>3547</v>
      </c>
      <c r="F264" s="78" t="s">
        <v>915</v>
      </c>
      <c r="G264" s="99" t="s">
        <v>905</v>
      </c>
      <c r="H264" s="77" t="s">
        <v>916</v>
      </c>
      <c r="I264" s="79">
        <v>39748</v>
      </c>
      <c r="J264" s="65" t="s">
        <v>92</v>
      </c>
      <c r="K264" s="65" t="s">
        <v>53</v>
      </c>
      <c r="L264" s="65"/>
      <c r="M264" s="77" t="s">
        <v>882</v>
      </c>
    </row>
    <row r="265" spans="1:13" s="60" customFormat="1" ht="32.1">
      <c r="A265" s="65" t="s">
        <v>875</v>
      </c>
      <c r="B265" s="65" t="s">
        <v>876</v>
      </c>
      <c r="C265" s="65" t="s">
        <v>841</v>
      </c>
      <c r="D265" s="65" t="s">
        <v>48</v>
      </c>
      <c r="E265" s="65">
        <v>3458</v>
      </c>
      <c r="F265" s="78" t="s">
        <v>917</v>
      </c>
      <c r="G265" s="99" t="s">
        <v>905</v>
      </c>
      <c r="H265" s="77" t="s">
        <v>918</v>
      </c>
      <c r="I265" s="79">
        <v>39111</v>
      </c>
      <c r="J265" s="65" t="s">
        <v>92</v>
      </c>
      <c r="K265" s="65" t="s">
        <v>53</v>
      </c>
      <c r="L265" s="65"/>
      <c r="M265" s="77" t="s">
        <v>882</v>
      </c>
    </row>
    <row r="266" spans="1:13" s="60" customFormat="1" ht="32.1">
      <c r="A266" s="65" t="s">
        <v>875</v>
      </c>
      <c r="B266" s="65" t="s">
        <v>876</v>
      </c>
      <c r="C266" s="65" t="s">
        <v>841</v>
      </c>
      <c r="D266" s="65" t="s">
        <v>48</v>
      </c>
      <c r="E266" s="65">
        <v>3468</v>
      </c>
      <c r="F266" s="78" t="s">
        <v>919</v>
      </c>
      <c r="G266" s="65" t="s">
        <v>193</v>
      </c>
      <c r="H266" s="77" t="s">
        <v>920</v>
      </c>
      <c r="I266" s="79">
        <v>39202</v>
      </c>
      <c r="J266" s="65" t="s">
        <v>92</v>
      </c>
      <c r="K266" s="65" t="s">
        <v>53</v>
      </c>
      <c r="L266" s="65"/>
      <c r="M266" s="77" t="s">
        <v>882</v>
      </c>
    </row>
    <row r="267" spans="1:13" s="60" customFormat="1" ht="32.1">
      <c r="A267" s="65" t="s">
        <v>875</v>
      </c>
      <c r="B267" s="65" t="s">
        <v>876</v>
      </c>
      <c r="C267" s="65" t="s">
        <v>841</v>
      </c>
      <c r="D267" s="65" t="s">
        <v>48</v>
      </c>
      <c r="E267" s="65">
        <v>3489</v>
      </c>
      <c r="F267" s="78" t="s">
        <v>921</v>
      </c>
      <c r="G267" s="65" t="s">
        <v>193</v>
      </c>
      <c r="H267" s="77" t="s">
        <v>922</v>
      </c>
      <c r="I267" s="79">
        <v>39356</v>
      </c>
      <c r="J267" s="65" t="s">
        <v>92</v>
      </c>
      <c r="K267" s="65" t="s">
        <v>53</v>
      </c>
      <c r="L267" s="65"/>
      <c r="M267" s="77" t="s">
        <v>882</v>
      </c>
    </row>
    <row r="268" spans="1:13" s="60" customFormat="1" ht="63.95">
      <c r="A268" s="65" t="s">
        <v>875</v>
      </c>
      <c r="B268" s="65" t="s">
        <v>876</v>
      </c>
      <c r="C268" s="65" t="s">
        <v>841</v>
      </c>
      <c r="D268" s="65" t="s">
        <v>48</v>
      </c>
      <c r="E268" s="65">
        <v>3375</v>
      </c>
      <c r="F268" s="78" t="s">
        <v>923</v>
      </c>
      <c r="G268" s="65" t="s">
        <v>905</v>
      </c>
      <c r="H268" s="77" t="s">
        <v>924</v>
      </c>
      <c r="I268" s="79">
        <v>38600</v>
      </c>
      <c r="J268" s="65" t="s">
        <v>92</v>
      </c>
      <c r="K268" s="65" t="s">
        <v>53</v>
      </c>
      <c r="L268" s="65"/>
      <c r="M268" s="77" t="s">
        <v>882</v>
      </c>
    </row>
    <row r="269" spans="1:13" s="60" customFormat="1" ht="32.1">
      <c r="A269" s="65" t="s">
        <v>875</v>
      </c>
      <c r="B269" s="65" t="s">
        <v>876</v>
      </c>
      <c r="C269" s="65" t="s">
        <v>841</v>
      </c>
      <c r="D269" s="65" t="s">
        <v>48</v>
      </c>
      <c r="E269" s="65">
        <v>3376</v>
      </c>
      <c r="F269" s="78" t="s">
        <v>925</v>
      </c>
      <c r="G269" s="99" t="s">
        <v>193</v>
      </c>
      <c r="H269" s="77" t="s">
        <v>926</v>
      </c>
      <c r="I269" s="79">
        <v>38600</v>
      </c>
      <c r="J269" s="65" t="s">
        <v>92</v>
      </c>
      <c r="K269" s="65" t="s">
        <v>53</v>
      </c>
      <c r="L269" s="65"/>
      <c r="M269" s="77" t="s">
        <v>882</v>
      </c>
    </row>
    <row r="270" spans="1:13" s="60" customFormat="1" ht="48">
      <c r="A270" s="65" t="s">
        <v>875</v>
      </c>
      <c r="B270" s="65" t="s">
        <v>876</v>
      </c>
      <c r="C270" s="65" t="s">
        <v>841</v>
      </c>
      <c r="D270" s="65" t="s">
        <v>48</v>
      </c>
      <c r="E270" s="65">
        <v>3676</v>
      </c>
      <c r="F270" s="78" t="s">
        <v>927</v>
      </c>
      <c r="G270" s="65" t="s">
        <v>193</v>
      </c>
      <c r="H270" s="77" t="s">
        <v>928</v>
      </c>
      <c r="I270" s="79">
        <v>40378</v>
      </c>
      <c r="J270" s="65" t="s">
        <v>92</v>
      </c>
      <c r="K270" s="65" t="s">
        <v>53</v>
      </c>
      <c r="L270" s="65"/>
      <c r="M270" s="77" t="s">
        <v>882</v>
      </c>
    </row>
    <row r="271" spans="1:13" s="60" customFormat="1" ht="48">
      <c r="A271" s="65" t="s">
        <v>875</v>
      </c>
      <c r="B271" s="65" t="s">
        <v>876</v>
      </c>
      <c r="C271" s="65" t="s">
        <v>124</v>
      </c>
      <c r="D271" s="65" t="s">
        <v>48</v>
      </c>
      <c r="E271" s="65">
        <v>893</v>
      </c>
      <c r="F271" s="78" t="s">
        <v>929</v>
      </c>
      <c r="G271" s="65" t="s">
        <v>930</v>
      </c>
      <c r="H271" s="77" t="s">
        <v>931</v>
      </c>
      <c r="I271" s="79">
        <v>42883</v>
      </c>
      <c r="J271" s="65" t="s">
        <v>92</v>
      </c>
      <c r="K271" s="65" t="s">
        <v>53</v>
      </c>
      <c r="L271" s="65"/>
      <c r="M271" s="77" t="s">
        <v>882</v>
      </c>
    </row>
    <row r="272" spans="1:13" s="60" customFormat="1" ht="111.95">
      <c r="A272" s="65" t="s">
        <v>875</v>
      </c>
      <c r="B272" s="65" t="s">
        <v>876</v>
      </c>
      <c r="C272" s="65" t="s">
        <v>124</v>
      </c>
      <c r="D272" s="65" t="s">
        <v>48</v>
      </c>
      <c r="E272" s="65">
        <v>736</v>
      </c>
      <c r="F272" s="78" t="s">
        <v>932</v>
      </c>
      <c r="G272" s="65" t="s">
        <v>933</v>
      </c>
      <c r="H272" s="77" t="s">
        <v>934</v>
      </c>
      <c r="I272" s="79">
        <v>41739</v>
      </c>
      <c r="J272" s="65" t="s">
        <v>92</v>
      </c>
      <c r="K272" s="65" t="s">
        <v>53</v>
      </c>
      <c r="L272" s="65"/>
      <c r="M272" s="77" t="s">
        <v>882</v>
      </c>
    </row>
    <row r="273" spans="1:13" s="60" customFormat="1" ht="63.95">
      <c r="A273" s="65" t="s">
        <v>875</v>
      </c>
      <c r="B273" s="65" t="s">
        <v>876</v>
      </c>
      <c r="C273" s="65" t="s">
        <v>124</v>
      </c>
      <c r="D273" s="65" t="s">
        <v>48</v>
      </c>
      <c r="E273" s="65">
        <v>946</v>
      </c>
      <c r="F273" s="78" t="s">
        <v>935</v>
      </c>
      <c r="G273" s="65" t="s">
        <v>936</v>
      </c>
      <c r="H273" s="77" t="s">
        <v>937</v>
      </c>
      <c r="I273" s="79">
        <v>41780</v>
      </c>
      <c r="J273" s="65" t="s">
        <v>92</v>
      </c>
      <c r="K273" s="65" t="s">
        <v>53</v>
      </c>
      <c r="L273" s="65"/>
      <c r="M273" s="77" t="s">
        <v>882</v>
      </c>
    </row>
    <row r="274" spans="1:13" s="60" customFormat="1" ht="48">
      <c r="A274" s="65" t="s">
        <v>875</v>
      </c>
      <c r="B274" s="65" t="s">
        <v>876</v>
      </c>
      <c r="C274" s="65" t="s">
        <v>124</v>
      </c>
      <c r="D274" s="65" t="s">
        <v>48</v>
      </c>
      <c r="E274" s="65">
        <v>2846</v>
      </c>
      <c r="F274" s="78" t="s">
        <v>938</v>
      </c>
      <c r="G274" s="65" t="s">
        <v>933</v>
      </c>
      <c r="H274" s="77" t="s">
        <v>939</v>
      </c>
      <c r="I274" s="79">
        <v>41614</v>
      </c>
      <c r="J274" s="65" t="s">
        <v>92</v>
      </c>
      <c r="K274" s="65" t="s">
        <v>53</v>
      </c>
      <c r="L274" s="65"/>
      <c r="M274" s="77" t="s">
        <v>882</v>
      </c>
    </row>
    <row r="275" spans="1:13" s="60" customFormat="1" ht="159.94999999999999">
      <c r="A275" s="65" t="s">
        <v>875</v>
      </c>
      <c r="B275" s="65" t="s">
        <v>876</v>
      </c>
      <c r="C275" s="65" t="s">
        <v>124</v>
      </c>
      <c r="D275" s="65" t="s">
        <v>48</v>
      </c>
      <c r="E275" s="65">
        <v>19</v>
      </c>
      <c r="F275" s="78" t="s">
        <v>940</v>
      </c>
      <c r="G275" s="65" t="s">
        <v>941</v>
      </c>
      <c r="H275" s="77" t="s">
        <v>942</v>
      </c>
      <c r="I275" s="79">
        <v>40918</v>
      </c>
      <c r="J275" s="65">
        <v>126</v>
      </c>
      <c r="K275" s="65" t="s">
        <v>53</v>
      </c>
      <c r="L275" s="65"/>
      <c r="M275" s="77" t="s">
        <v>882</v>
      </c>
    </row>
    <row r="276" spans="1:13" s="60" customFormat="1" ht="96">
      <c r="A276" s="65" t="s">
        <v>875</v>
      </c>
      <c r="B276" s="65" t="s">
        <v>876</v>
      </c>
      <c r="C276" s="65" t="s">
        <v>124</v>
      </c>
      <c r="D276" s="65" t="s">
        <v>48</v>
      </c>
      <c r="E276" s="65">
        <v>2092</v>
      </c>
      <c r="F276" s="78" t="s">
        <v>943</v>
      </c>
      <c r="G276" s="65" t="s">
        <v>933</v>
      </c>
      <c r="H276" s="77" t="s">
        <v>944</v>
      </c>
      <c r="I276" s="79">
        <v>40708</v>
      </c>
      <c r="J276" s="65" t="s">
        <v>92</v>
      </c>
      <c r="K276" s="65" t="s">
        <v>53</v>
      </c>
      <c r="L276" s="65"/>
      <c r="M276" s="77" t="s">
        <v>882</v>
      </c>
    </row>
    <row r="277" spans="1:13" s="60" customFormat="1" ht="207.95">
      <c r="A277" s="65" t="s">
        <v>875</v>
      </c>
      <c r="B277" s="65" t="s">
        <v>876</v>
      </c>
      <c r="C277" s="65" t="s">
        <v>124</v>
      </c>
      <c r="D277" s="65" t="s">
        <v>48</v>
      </c>
      <c r="E277" s="65">
        <v>2055</v>
      </c>
      <c r="F277" s="78" t="s">
        <v>945</v>
      </c>
      <c r="G277" s="65" t="s">
        <v>946</v>
      </c>
      <c r="H277" s="77" t="s">
        <v>947</v>
      </c>
      <c r="I277" s="79">
        <v>39968</v>
      </c>
      <c r="J277" s="65" t="s">
        <v>92</v>
      </c>
      <c r="K277" s="65" t="s">
        <v>53</v>
      </c>
      <c r="L277" s="65"/>
      <c r="M277" s="170" t="s">
        <v>882</v>
      </c>
    </row>
    <row r="278" spans="1:13" s="60" customFormat="1" ht="80.099999999999994">
      <c r="A278" s="65" t="s">
        <v>875</v>
      </c>
      <c r="B278" s="65" t="s">
        <v>876</v>
      </c>
      <c r="C278" s="65" t="s">
        <v>124</v>
      </c>
      <c r="D278" s="65" t="s">
        <v>48</v>
      </c>
      <c r="E278" s="65">
        <v>40</v>
      </c>
      <c r="F278" s="78" t="s">
        <v>948</v>
      </c>
      <c r="G278" s="65" t="s">
        <v>949</v>
      </c>
      <c r="H278" s="77" t="s">
        <v>950</v>
      </c>
      <c r="I278" s="79">
        <v>39503</v>
      </c>
      <c r="J278" s="65" t="s">
        <v>92</v>
      </c>
      <c r="K278" s="65" t="s">
        <v>53</v>
      </c>
      <c r="L278" s="65"/>
      <c r="M278" s="77" t="s">
        <v>882</v>
      </c>
    </row>
    <row r="279" spans="1:13" s="60" customFormat="1" ht="96">
      <c r="A279" s="65" t="s">
        <v>875</v>
      </c>
      <c r="B279" s="65" t="s">
        <v>876</v>
      </c>
      <c r="C279" s="65" t="s">
        <v>124</v>
      </c>
      <c r="D279" s="65" t="s">
        <v>48</v>
      </c>
      <c r="E279" s="65">
        <v>1575</v>
      </c>
      <c r="F279" s="78" t="s">
        <v>951</v>
      </c>
      <c r="G279" s="65" t="s">
        <v>952</v>
      </c>
      <c r="H279" s="77" t="s">
        <v>953</v>
      </c>
      <c r="I279" s="79">
        <v>39211</v>
      </c>
      <c r="J279" s="65" t="s">
        <v>92</v>
      </c>
      <c r="K279" s="65" t="s">
        <v>53</v>
      </c>
      <c r="L279" s="65"/>
      <c r="M279" s="77" t="s">
        <v>882</v>
      </c>
    </row>
    <row r="280" spans="1:13" s="60" customFormat="1" ht="80.099999999999994">
      <c r="A280" s="65" t="s">
        <v>875</v>
      </c>
      <c r="B280" s="65" t="s">
        <v>876</v>
      </c>
      <c r="C280" s="65" t="s">
        <v>124</v>
      </c>
      <c r="D280" s="65" t="s">
        <v>48</v>
      </c>
      <c r="E280" s="65">
        <v>1500</v>
      </c>
      <c r="F280" s="78" t="s">
        <v>954</v>
      </c>
      <c r="G280" s="65" t="s">
        <v>952</v>
      </c>
      <c r="H280" s="77" t="s">
        <v>955</v>
      </c>
      <c r="I280" s="79">
        <v>39206</v>
      </c>
      <c r="J280" s="65" t="s">
        <v>92</v>
      </c>
      <c r="K280" s="65" t="s">
        <v>53</v>
      </c>
      <c r="L280" s="65"/>
      <c r="M280" s="77" t="s">
        <v>882</v>
      </c>
    </row>
    <row r="281" spans="1:13" s="60" customFormat="1" ht="80.099999999999994">
      <c r="A281" s="65" t="s">
        <v>875</v>
      </c>
      <c r="B281" s="65" t="s">
        <v>876</v>
      </c>
      <c r="C281" s="65" t="s">
        <v>124</v>
      </c>
      <c r="D281" s="65" t="s">
        <v>48</v>
      </c>
      <c r="E281" s="65">
        <v>1500</v>
      </c>
      <c r="F281" s="78" t="s">
        <v>956</v>
      </c>
      <c r="G281" s="65" t="s">
        <v>952</v>
      </c>
      <c r="H281" s="77" t="s">
        <v>957</v>
      </c>
      <c r="I281" s="79">
        <v>39206</v>
      </c>
      <c r="J281" s="65" t="s">
        <v>92</v>
      </c>
      <c r="K281" s="65" t="s">
        <v>53</v>
      </c>
      <c r="L281" s="65"/>
      <c r="M281" s="77" t="s">
        <v>882</v>
      </c>
    </row>
    <row r="282" spans="1:13" s="60" customFormat="1" ht="63.95">
      <c r="A282" s="65" t="s">
        <v>875</v>
      </c>
      <c r="B282" s="65" t="s">
        <v>876</v>
      </c>
      <c r="C282" s="65" t="s">
        <v>124</v>
      </c>
      <c r="D282" s="65" t="s">
        <v>601</v>
      </c>
      <c r="E282" s="99">
        <v>508</v>
      </c>
      <c r="F282" s="78" t="s">
        <v>958</v>
      </c>
      <c r="G282" s="65" t="s">
        <v>949</v>
      </c>
      <c r="H282" s="77" t="s">
        <v>959</v>
      </c>
      <c r="I282" s="79">
        <v>39392</v>
      </c>
      <c r="J282" s="65" t="s">
        <v>92</v>
      </c>
      <c r="K282" s="65" t="s">
        <v>53</v>
      </c>
      <c r="L282" s="65"/>
      <c r="M282" s="77" t="s">
        <v>882</v>
      </c>
    </row>
    <row r="283" spans="1:13" s="60" customFormat="1" ht="111.95">
      <c r="A283" s="65" t="s">
        <v>875</v>
      </c>
      <c r="B283" s="65" t="s">
        <v>876</v>
      </c>
      <c r="C283" s="65" t="s">
        <v>124</v>
      </c>
      <c r="D283" s="65" t="s">
        <v>48</v>
      </c>
      <c r="E283" s="65">
        <v>616</v>
      </c>
      <c r="F283" s="78" t="s">
        <v>960</v>
      </c>
      <c r="G283" s="65" t="s">
        <v>952</v>
      </c>
      <c r="H283" s="77" t="s">
        <v>961</v>
      </c>
      <c r="I283" s="79">
        <v>38045</v>
      </c>
      <c r="J283" s="65" t="s">
        <v>92</v>
      </c>
      <c r="K283" s="65" t="s">
        <v>53</v>
      </c>
      <c r="L283" s="65"/>
      <c r="M283" s="77" t="s">
        <v>882</v>
      </c>
    </row>
    <row r="284" spans="1:13" s="60" customFormat="1" ht="144">
      <c r="A284" s="65" t="s">
        <v>875</v>
      </c>
      <c r="B284" s="65" t="s">
        <v>876</v>
      </c>
      <c r="C284" s="65" t="s">
        <v>124</v>
      </c>
      <c r="D284" s="65" t="s">
        <v>48</v>
      </c>
      <c r="E284" s="65">
        <v>3075</v>
      </c>
      <c r="F284" s="78" t="s">
        <v>962</v>
      </c>
      <c r="G284" s="65" t="s">
        <v>963</v>
      </c>
      <c r="H284" s="77" t="s">
        <v>964</v>
      </c>
      <c r="I284" s="79">
        <v>35787</v>
      </c>
      <c r="J284" s="65" t="s">
        <v>92</v>
      </c>
      <c r="K284" s="65" t="s">
        <v>53</v>
      </c>
      <c r="L284" s="65"/>
      <c r="M284" s="77" t="s">
        <v>882</v>
      </c>
    </row>
    <row r="285" spans="1:13" s="60" customFormat="1" ht="144">
      <c r="A285" s="65" t="s">
        <v>875</v>
      </c>
      <c r="B285" s="65" t="s">
        <v>876</v>
      </c>
      <c r="C285" s="65" t="s">
        <v>67</v>
      </c>
      <c r="D285" s="65" t="s">
        <v>48</v>
      </c>
      <c r="E285" s="65">
        <v>261</v>
      </c>
      <c r="F285" s="78" t="s">
        <v>965</v>
      </c>
      <c r="G285" s="65" t="s">
        <v>966</v>
      </c>
      <c r="H285" s="77" t="s">
        <v>967</v>
      </c>
      <c r="I285" s="79">
        <v>43272</v>
      </c>
      <c r="J285" s="65" t="s">
        <v>92</v>
      </c>
      <c r="K285" s="65" t="s">
        <v>53</v>
      </c>
      <c r="L285" s="65"/>
      <c r="M285" s="77" t="s">
        <v>882</v>
      </c>
    </row>
    <row r="286" spans="1:13" s="60" customFormat="1" ht="128.1">
      <c r="A286" s="65" t="s">
        <v>875</v>
      </c>
      <c r="B286" s="65" t="s">
        <v>876</v>
      </c>
      <c r="C286" s="65" t="s">
        <v>67</v>
      </c>
      <c r="D286" s="65" t="s">
        <v>48</v>
      </c>
      <c r="E286" s="65">
        <v>2465</v>
      </c>
      <c r="F286" s="78" t="s">
        <v>968</v>
      </c>
      <c r="G286" s="65" t="s">
        <v>963</v>
      </c>
      <c r="H286" s="77" t="s">
        <v>969</v>
      </c>
      <c r="I286" s="79">
        <v>42535</v>
      </c>
      <c r="J286" s="65" t="s">
        <v>92</v>
      </c>
      <c r="K286" s="65" t="s">
        <v>53</v>
      </c>
      <c r="L286" s="65"/>
      <c r="M286" s="77" t="s">
        <v>882</v>
      </c>
    </row>
    <row r="287" spans="1:13" s="60" customFormat="1" ht="159.94999999999999">
      <c r="A287" s="65" t="s">
        <v>875</v>
      </c>
      <c r="B287" s="65" t="s">
        <v>876</v>
      </c>
      <c r="C287" s="65" t="s">
        <v>67</v>
      </c>
      <c r="D287" s="65" t="s">
        <v>48</v>
      </c>
      <c r="E287" s="99">
        <v>41871</v>
      </c>
      <c r="F287" s="78" t="s">
        <v>970</v>
      </c>
      <c r="G287" s="65" t="s">
        <v>971</v>
      </c>
      <c r="H287" s="77" t="s">
        <v>972</v>
      </c>
      <c r="I287" s="79">
        <v>42661</v>
      </c>
      <c r="J287" s="65" t="s">
        <v>92</v>
      </c>
      <c r="K287" s="65" t="s">
        <v>53</v>
      </c>
      <c r="L287" s="65"/>
      <c r="M287" s="77" t="s">
        <v>882</v>
      </c>
    </row>
    <row r="288" spans="1:13" s="60" customFormat="1" ht="48">
      <c r="A288" s="65" t="s">
        <v>875</v>
      </c>
      <c r="B288" s="65" t="s">
        <v>876</v>
      </c>
      <c r="C288" s="65" t="s">
        <v>67</v>
      </c>
      <c r="D288" s="65" t="s">
        <v>48</v>
      </c>
      <c r="E288" s="65">
        <v>719</v>
      </c>
      <c r="F288" s="78" t="s">
        <v>973</v>
      </c>
      <c r="G288" s="65" t="s">
        <v>974</v>
      </c>
      <c r="H288" s="77" t="s">
        <v>975</v>
      </c>
      <c r="I288" s="79">
        <v>42074</v>
      </c>
      <c r="J288" s="65" t="s">
        <v>92</v>
      </c>
      <c r="K288" s="65" t="s">
        <v>53</v>
      </c>
      <c r="L288" s="65"/>
      <c r="M288" s="77" t="s">
        <v>882</v>
      </c>
    </row>
    <row r="289" spans="1:13" s="60" customFormat="1" ht="111.95">
      <c r="A289" s="65" t="s">
        <v>875</v>
      </c>
      <c r="B289" s="65" t="s">
        <v>876</v>
      </c>
      <c r="C289" s="65" t="s">
        <v>67</v>
      </c>
      <c r="D289" s="65" t="s">
        <v>48</v>
      </c>
      <c r="E289" s="99">
        <v>2304</v>
      </c>
      <c r="F289" s="78" t="s">
        <v>976</v>
      </c>
      <c r="G289" s="65" t="s">
        <v>977</v>
      </c>
      <c r="H289" s="77" t="s">
        <v>978</v>
      </c>
      <c r="I289" s="79">
        <v>42191</v>
      </c>
      <c r="J289" s="65" t="s">
        <v>92</v>
      </c>
      <c r="K289" s="65" t="s">
        <v>53</v>
      </c>
      <c r="L289" s="65"/>
      <c r="M289" s="77" t="s">
        <v>882</v>
      </c>
    </row>
    <row r="290" spans="1:13" s="60" customFormat="1" ht="32.1">
      <c r="A290" s="65" t="s">
        <v>875</v>
      </c>
      <c r="B290" s="65" t="s">
        <v>876</v>
      </c>
      <c r="C290" s="65" t="s">
        <v>67</v>
      </c>
      <c r="D290" s="65" t="s">
        <v>48</v>
      </c>
      <c r="E290" s="65">
        <v>1154</v>
      </c>
      <c r="F290" s="78" t="s">
        <v>979</v>
      </c>
      <c r="G290" s="65" t="s">
        <v>933</v>
      </c>
      <c r="H290" s="77" t="s">
        <v>980</v>
      </c>
      <c r="I290" s="79">
        <v>41766</v>
      </c>
      <c r="J290" s="65" t="s">
        <v>92</v>
      </c>
      <c r="K290" s="65" t="s">
        <v>53</v>
      </c>
      <c r="L290" s="65"/>
      <c r="M290" s="77" t="s">
        <v>882</v>
      </c>
    </row>
    <row r="291" spans="1:13" s="60" customFormat="1" ht="176.1">
      <c r="A291" s="65" t="s">
        <v>875</v>
      </c>
      <c r="B291" s="65" t="s">
        <v>876</v>
      </c>
      <c r="C291" s="65" t="s">
        <v>67</v>
      </c>
      <c r="D291" s="65" t="s">
        <v>48</v>
      </c>
      <c r="E291" s="65">
        <v>834</v>
      </c>
      <c r="F291" s="78" t="s">
        <v>981</v>
      </c>
      <c r="G291" s="65" t="s">
        <v>974</v>
      </c>
      <c r="H291" s="77" t="s">
        <v>982</v>
      </c>
      <c r="I291" s="79">
        <v>41359</v>
      </c>
      <c r="J291" s="65" t="s">
        <v>92</v>
      </c>
      <c r="K291" s="65" t="s">
        <v>53</v>
      </c>
      <c r="L291" s="65"/>
      <c r="M291" s="77" t="s">
        <v>882</v>
      </c>
    </row>
    <row r="292" spans="1:13" s="60" customFormat="1" ht="176.1">
      <c r="A292" s="65" t="s">
        <v>875</v>
      </c>
      <c r="B292" s="65" t="s">
        <v>876</v>
      </c>
      <c r="C292" s="65" t="s">
        <v>67</v>
      </c>
      <c r="D292" s="65" t="s">
        <v>48</v>
      </c>
      <c r="E292" s="65">
        <v>835</v>
      </c>
      <c r="F292" s="78" t="s">
        <v>983</v>
      </c>
      <c r="G292" s="65" t="s">
        <v>974</v>
      </c>
      <c r="H292" s="77" t="s">
        <v>984</v>
      </c>
      <c r="I292" s="79">
        <v>41359</v>
      </c>
      <c r="J292" s="65" t="s">
        <v>92</v>
      </c>
      <c r="K292" s="65" t="s">
        <v>53</v>
      </c>
      <c r="L292" s="65"/>
      <c r="M292" s="77" t="s">
        <v>882</v>
      </c>
    </row>
    <row r="293" spans="1:13" s="60" customFormat="1" ht="192">
      <c r="A293" s="65" t="s">
        <v>875</v>
      </c>
      <c r="B293" s="65" t="s">
        <v>876</v>
      </c>
      <c r="C293" s="65" t="s">
        <v>67</v>
      </c>
      <c r="D293" s="65" t="s">
        <v>48</v>
      </c>
      <c r="E293" s="65">
        <v>2674</v>
      </c>
      <c r="F293" s="78" t="s">
        <v>985</v>
      </c>
      <c r="G293" s="65" t="s">
        <v>963</v>
      </c>
      <c r="H293" s="77" t="s">
        <v>986</v>
      </c>
      <c r="I293" s="79">
        <v>41457</v>
      </c>
      <c r="J293" s="65" t="s">
        <v>92</v>
      </c>
      <c r="K293" s="65" t="s">
        <v>53</v>
      </c>
      <c r="L293" s="65"/>
      <c r="M293" s="77" t="s">
        <v>882</v>
      </c>
    </row>
    <row r="294" spans="1:13" s="60" customFormat="1" ht="159.94999999999999">
      <c r="A294" s="65" t="s">
        <v>875</v>
      </c>
      <c r="B294" s="65" t="s">
        <v>876</v>
      </c>
      <c r="C294" s="65" t="s">
        <v>67</v>
      </c>
      <c r="D294" s="65" t="s">
        <v>48</v>
      </c>
      <c r="E294" s="65">
        <v>683</v>
      </c>
      <c r="F294" s="78" t="s">
        <v>987</v>
      </c>
      <c r="G294" s="65" t="s">
        <v>952</v>
      </c>
      <c r="H294" s="77" t="s">
        <v>988</v>
      </c>
      <c r="I294" s="79">
        <v>40996</v>
      </c>
      <c r="J294" s="65" t="s">
        <v>92</v>
      </c>
      <c r="K294" s="65" t="s">
        <v>53</v>
      </c>
      <c r="L294" s="65"/>
      <c r="M294" s="77" t="s">
        <v>882</v>
      </c>
    </row>
    <row r="295" spans="1:13" s="60" customFormat="1" ht="159.94999999999999">
      <c r="A295" s="65" t="s">
        <v>875</v>
      </c>
      <c r="B295" s="65" t="s">
        <v>876</v>
      </c>
      <c r="C295" s="65" t="s">
        <v>67</v>
      </c>
      <c r="D295" s="65" t="s">
        <v>48</v>
      </c>
      <c r="E295" s="65">
        <v>4142</v>
      </c>
      <c r="F295" s="78" t="s">
        <v>989</v>
      </c>
      <c r="G295" s="65" t="s">
        <v>974</v>
      </c>
      <c r="H295" s="77" t="s">
        <v>990</v>
      </c>
      <c r="I295" s="79">
        <v>41250</v>
      </c>
      <c r="J295" s="65" t="s">
        <v>92</v>
      </c>
      <c r="K295" s="65" t="s">
        <v>53</v>
      </c>
      <c r="L295" s="65"/>
      <c r="M295" s="77" t="s">
        <v>882</v>
      </c>
    </row>
    <row r="296" spans="1:13" s="60" customFormat="1" ht="176.1">
      <c r="A296" s="65" t="s">
        <v>875</v>
      </c>
      <c r="B296" s="65" t="s">
        <v>876</v>
      </c>
      <c r="C296" s="65" t="s">
        <v>67</v>
      </c>
      <c r="D296" s="65" t="s">
        <v>48</v>
      </c>
      <c r="E296" s="65">
        <v>4143</v>
      </c>
      <c r="F296" s="78" t="s">
        <v>991</v>
      </c>
      <c r="G296" s="65" t="s">
        <v>974</v>
      </c>
      <c r="H296" s="77" t="s">
        <v>992</v>
      </c>
      <c r="I296" s="79">
        <v>41250</v>
      </c>
      <c r="J296" s="65" t="s">
        <v>92</v>
      </c>
      <c r="K296" s="65" t="s">
        <v>53</v>
      </c>
      <c r="L296" s="65"/>
      <c r="M296" s="77" t="s">
        <v>882</v>
      </c>
    </row>
    <row r="297" spans="1:13" s="60" customFormat="1" ht="96">
      <c r="A297" s="65" t="s">
        <v>875</v>
      </c>
      <c r="B297" s="65" t="s">
        <v>876</v>
      </c>
      <c r="C297" s="65" t="s">
        <v>67</v>
      </c>
      <c r="D297" s="65" t="s">
        <v>48</v>
      </c>
      <c r="E297" s="65">
        <v>30021</v>
      </c>
      <c r="F297" s="78" t="s">
        <v>993</v>
      </c>
      <c r="G297" s="99" t="s">
        <v>994</v>
      </c>
      <c r="H297" s="77" t="s">
        <v>995</v>
      </c>
      <c r="I297" s="79">
        <v>42853</v>
      </c>
      <c r="J297" s="65" t="s">
        <v>92</v>
      </c>
      <c r="K297" s="65" t="s">
        <v>53</v>
      </c>
      <c r="L297" s="65"/>
      <c r="M297" s="77" t="s">
        <v>882</v>
      </c>
    </row>
    <row r="298" spans="1:13" s="60" customFormat="1" ht="207.95">
      <c r="A298" s="65" t="s">
        <v>875</v>
      </c>
      <c r="B298" s="65" t="s">
        <v>876</v>
      </c>
      <c r="C298" s="65" t="s">
        <v>67</v>
      </c>
      <c r="D298" s="65" t="s">
        <v>48</v>
      </c>
      <c r="E298" s="65">
        <v>5109</v>
      </c>
      <c r="F298" s="78" t="s">
        <v>996</v>
      </c>
      <c r="G298" s="99" t="s">
        <v>997</v>
      </c>
      <c r="H298" s="77" t="s">
        <v>998</v>
      </c>
      <c r="I298" s="79">
        <v>38715</v>
      </c>
      <c r="J298" s="65" t="s">
        <v>92</v>
      </c>
      <c r="K298" s="65" t="s">
        <v>53</v>
      </c>
      <c r="L298" s="65"/>
      <c r="M298" s="77" t="s">
        <v>882</v>
      </c>
    </row>
    <row r="299" spans="1:13" s="60" customFormat="1" ht="176.1">
      <c r="A299" s="65" t="s">
        <v>875</v>
      </c>
      <c r="B299" s="65" t="s">
        <v>876</v>
      </c>
      <c r="C299" s="65" t="s">
        <v>67</v>
      </c>
      <c r="D299" s="65" t="s">
        <v>48</v>
      </c>
      <c r="E299" s="65">
        <v>2505</v>
      </c>
      <c r="F299" s="78" t="s">
        <v>999</v>
      </c>
      <c r="G299" s="99" t="s">
        <v>1000</v>
      </c>
      <c r="H299" s="77" t="s">
        <v>1001</v>
      </c>
      <c r="I299" s="79">
        <v>38236</v>
      </c>
      <c r="J299" s="65" t="s">
        <v>92</v>
      </c>
      <c r="K299" s="65" t="s">
        <v>53</v>
      </c>
      <c r="L299" s="65"/>
      <c r="M299" s="77" t="s">
        <v>882</v>
      </c>
    </row>
    <row r="300" spans="1:13" s="60" customFormat="1" ht="159.94999999999999">
      <c r="A300" s="65" t="s">
        <v>875</v>
      </c>
      <c r="B300" s="65" t="s">
        <v>876</v>
      </c>
      <c r="C300" s="65" t="s">
        <v>616</v>
      </c>
      <c r="D300" s="65" t="s">
        <v>48</v>
      </c>
      <c r="E300" s="65">
        <v>7</v>
      </c>
      <c r="F300" s="78" t="s">
        <v>1002</v>
      </c>
      <c r="G300" s="99" t="s">
        <v>1003</v>
      </c>
      <c r="H300" s="77" t="s">
        <v>1004</v>
      </c>
      <c r="I300" s="79">
        <v>38555</v>
      </c>
      <c r="J300" s="65" t="s">
        <v>92</v>
      </c>
      <c r="K300" s="65" t="s">
        <v>53</v>
      </c>
      <c r="L300" s="65"/>
      <c r="M300" s="77" t="s">
        <v>882</v>
      </c>
    </row>
    <row r="301" spans="1:13" s="60" customFormat="1" ht="111.95">
      <c r="A301" s="65" t="s">
        <v>875</v>
      </c>
      <c r="B301" s="65" t="s">
        <v>876</v>
      </c>
      <c r="C301" s="65" t="s">
        <v>1005</v>
      </c>
      <c r="D301" s="65" t="s">
        <v>48</v>
      </c>
      <c r="E301" s="65">
        <v>596</v>
      </c>
      <c r="F301" s="78" t="s">
        <v>1006</v>
      </c>
      <c r="G301" s="65" t="s">
        <v>1007</v>
      </c>
      <c r="H301" s="78" t="s">
        <v>1008</v>
      </c>
      <c r="I301" s="79">
        <v>42471</v>
      </c>
      <c r="J301" s="65" t="s">
        <v>1009</v>
      </c>
      <c r="K301" s="65" t="s">
        <v>1010</v>
      </c>
      <c r="L301" s="65"/>
      <c r="M301" s="77" t="s">
        <v>1011</v>
      </c>
    </row>
    <row r="302" spans="1:13" s="60" customFormat="1" ht="39.950000000000003">
      <c r="A302" s="65" t="s">
        <v>875</v>
      </c>
      <c r="B302" s="65" t="s">
        <v>876</v>
      </c>
      <c r="C302" s="65" t="s">
        <v>67</v>
      </c>
      <c r="D302" s="65" t="s">
        <v>48</v>
      </c>
      <c r="E302" s="65">
        <v>267</v>
      </c>
      <c r="F302" s="177" t="s">
        <v>1012</v>
      </c>
      <c r="G302" s="85" t="s">
        <v>1013</v>
      </c>
      <c r="H302" s="178" t="s">
        <v>1014</v>
      </c>
      <c r="I302" s="79">
        <v>42970</v>
      </c>
      <c r="J302" s="65" t="s">
        <v>92</v>
      </c>
      <c r="K302" s="65" t="s">
        <v>53</v>
      </c>
      <c r="L302" s="65"/>
      <c r="M302" s="77" t="s">
        <v>882</v>
      </c>
    </row>
    <row r="303" spans="1:13" s="60" customFormat="1" ht="53.1">
      <c r="A303" s="65" t="s">
        <v>875</v>
      </c>
      <c r="B303" s="65" t="s">
        <v>876</v>
      </c>
      <c r="C303" s="65" t="s">
        <v>67</v>
      </c>
      <c r="D303" s="65" t="s">
        <v>48</v>
      </c>
      <c r="E303" s="65">
        <v>464</v>
      </c>
      <c r="F303" s="177" t="s">
        <v>1015</v>
      </c>
      <c r="G303" s="85" t="s">
        <v>1013</v>
      </c>
      <c r="H303" s="178" t="s">
        <v>1016</v>
      </c>
      <c r="I303" s="79">
        <v>43098</v>
      </c>
      <c r="J303" s="65" t="s">
        <v>92</v>
      </c>
      <c r="K303" s="65" t="s">
        <v>53</v>
      </c>
      <c r="L303" s="65"/>
      <c r="M303" s="77" t="s">
        <v>882</v>
      </c>
    </row>
    <row r="304" spans="1:13" s="60" customFormat="1" ht="96">
      <c r="A304" s="65" t="s">
        <v>875</v>
      </c>
      <c r="B304" s="65" t="s">
        <v>876</v>
      </c>
      <c r="C304" s="65" t="s">
        <v>67</v>
      </c>
      <c r="D304" s="65" t="s">
        <v>48</v>
      </c>
      <c r="E304" s="65">
        <v>29482</v>
      </c>
      <c r="F304" s="78" t="s">
        <v>1017</v>
      </c>
      <c r="G304" s="85" t="s">
        <v>1018</v>
      </c>
      <c r="H304" s="77" t="s">
        <v>1019</v>
      </c>
      <c r="I304" s="79">
        <v>43098</v>
      </c>
      <c r="J304" s="65" t="s">
        <v>1020</v>
      </c>
      <c r="K304" s="65" t="s">
        <v>53</v>
      </c>
      <c r="L304" s="65"/>
      <c r="M304" s="77" t="s">
        <v>882</v>
      </c>
    </row>
    <row r="305" spans="1:13" s="60" customFormat="1" ht="63.95">
      <c r="A305" s="65" t="s">
        <v>875</v>
      </c>
      <c r="B305" s="65" t="s">
        <v>876</v>
      </c>
      <c r="C305" s="65" t="s">
        <v>67</v>
      </c>
      <c r="D305" s="65" t="s">
        <v>48</v>
      </c>
      <c r="E305" s="65">
        <v>324</v>
      </c>
      <c r="F305" s="78" t="s">
        <v>1021</v>
      </c>
      <c r="G305" s="85" t="s">
        <v>1022</v>
      </c>
      <c r="H305" s="77" t="s">
        <v>1023</v>
      </c>
      <c r="I305" s="79">
        <v>43351</v>
      </c>
      <c r="J305" s="65" t="s">
        <v>92</v>
      </c>
      <c r="K305" s="65" t="s">
        <v>53</v>
      </c>
      <c r="L305" s="65"/>
      <c r="M305" s="77" t="s">
        <v>882</v>
      </c>
    </row>
    <row r="306" spans="1:13" s="55" customFormat="1" ht="409.6">
      <c r="A306" s="65" t="s">
        <v>647</v>
      </c>
      <c r="B306" s="77" t="s">
        <v>1024</v>
      </c>
      <c r="C306" s="65" t="s">
        <v>124</v>
      </c>
      <c r="D306" s="65" t="s">
        <v>48</v>
      </c>
      <c r="E306" s="65">
        <v>2400</v>
      </c>
      <c r="F306" s="78" t="s">
        <v>1025</v>
      </c>
      <c r="G306" s="65" t="s">
        <v>936</v>
      </c>
      <c r="H306" s="77" t="s">
        <v>1026</v>
      </c>
      <c r="I306" s="79">
        <v>25100</v>
      </c>
      <c r="J306" s="65" t="s">
        <v>63</v>
      </c>
      <c r="K306" s="65" t="s">
        <v>53</v>
      </c>
      <c r="L306" s="65"/>
      <c r="M306" s="77" t="s">
        <v>1027</v>
      </c>
    </row>
    <row r="307" spans="1:13" s="60" customFormat="1" ht="409.6">
      <c r="A307" s="65" t="s">
        <v>647</v>
      </c>
      <c r="B307" s="77" t="s">
        <v>1024</v>
      </c>
      <c r="C307" s="65" t="s">
        <v>124</v>
      </c>
      <c r="D307" s="65" t="s">
        <v>48</v>
      </c>
      <c r="E307" s="65">
        <v>3135</v>
      </c>
      <c r="F307" s="78" t="s">
        <v>1028</v>
      </c>
      <c r="G307" s="65" t="s">
        <v>936</v>
      </c>
      <c r="H307" s="77" t="s">
        <v>1029</v>
      </c>
      <c r="I307" s="79">
        <v>25198</v>
      </c>
      <c r="J307" s="65" t="s">
        <v>63</v>
      </c>
      <c r="K307" s="65" t="s">
        <v>53</v>
      </c>
      <c r="L307" s="65"/>
      <c r="M307" s="77" t="s">
        <v>1030</v>
      </c>
    </row>
    <row r="308" spans="1:13" s="60" customFormat="1" ht="409.6">
      <c r="A308" s="65" t="s">
        <v>647</v>
      </c>
      <c r="B308" s="77" t="s">
        <v>1024</v>
      </c>
      <c r="C308" s="65" t="s">
        <v>124</v>
      </c>
      <c r="D308" s="65" t="s">
        <v>48</v>
      </c>
      <c r="E308" s="65">
        <v>1042</v>
      </c>
      <c r="F308" s="78" t="s">
        <v>1031</v>
      </c>
      <c r="G308" s="65" t="s">
        <v>936</v>
      </c>
      <c r="H308" s="77" t="s">
        <v>1032</v>
      </c>
      <c r="I308" s="79">
        <v>28648</v>
      </c>
      <c r="J308" s="65" t="s">
        <v>63</v>
      </c>
      <c r="K308" s="65" t="s">
        <v>195</v>
      </c>
      <c r="L308" s="65"/>
      <c r="M308" s="77" t="s">
        <v>1033</v>
      </c>
    </row>
    <row r="309" spans="1:13" s="60" customFormat="1" ht="409.6">
      <c r="A309" s="65" t="s">
        <v>647</v>
      </c>
      <c r="B309" s="77" t="s">
        <v>1024</v>
      </c>
      <c r="C309" s="65" t="s">
        <v>124</v>
      </c>
      <c r="D309" s="65" t="s">
        <v>48</v>
      </c>
      <c r="E309" s="65">
        <v>1045</v>
      </c>
      <c r="F309" s="78" t="s">
        <v>1034</v>
      </c>
      <c r="G309" s="65" t="s">
        <v>50</v>
      </c>
      <c r="H309" s="77" t="s">
        <v>1029</v>
      </c>
      <c r="I309" s="79">
        <v>28648</v>
      </c>
      <c r="J309" s="65" t="s">
        <v>63</v>
      </c>
      <c r="K309" s="65" t="s">
        <v>195</v>
      </c>
      <c r="L309" s="65"/>
      <c r="M309" s="77" t="s">
        <v>1035</v>
      </c>
    </row>
    <row r="310" spans="1:13" s="60" customFormat="1" ht="409.6">
      <c r="A310" s="65" t="s">
        <v>647</v>
      </c>
      <c r="B310" s="77" t="s">
        <v>1024</v>
      </c>
      <c r="C310" s="65" t="s">
        <v>55</v>
      </c>
      <c r="D310" s="65" t="s">
        <v>48</v>
      </c>
      <c r="E310" s="65">
        <v>50</v>
      </c>
      <c r="F310" s="78" t="s">
        <v>1036</v>
      </c>
      <c r="G310" s="65" t="s">
        <v>50</v>
      </c>
      <c r="H310" s="77" t="s">
        <v>1037</v>
      </c>
      <c r="I310" s="79">
        <v>33235</v>
      </c>
      <c r="J310" s="65" t="s">
        <v>1038</v>
      </c>
      <c r="K310" s="65" t="s">
        <v>53</v>
      </c>
      <c r="L310" s="65"/>
      <c r="M310" s="77" t="s">
        <v>1039</v>
      </c>
    </row>
    <row r="311" spans="1:13" s="60" customFormat="1" ht="39.950000000000003" customHeight="1">
      <c r="A311" s="164" t="s">
        <v>323</v>
      </c>
      <c r="B311" s="165" t="s">
        <v>1024</v>
      </c>
      <c r="C311" s="164" t="s">
        <v>124</v>
      </c>
      <c r="D311" s="164" t="s">
        <v>48</v>
      </c>
      <c r="E311" s="164">
        <v>1252</v>
      </c>
      <c r="F311" s="179" t="s">
        <v>1040</v>
      </c>
      <c r="G311" s="65" t="s">
        <v>936</v>
      </c>
      <c r="H311" s="77" t="s">
        <v>1041</v>
      </c>
      <c r="I311" s="79">
        <v>36707</v>
      </c>
      <c r="J311" s="164" t="s">
        <v>1042</v>
      </c>
      <c r="K311" s="164" t="s">
        <v>53</v>
      </c>
      <c r="L311" s="65"/>
      <c r="M311" s="165" t="s">
        <v>1043</v>
      </c>
    </row>
    <row r="312" spans="1:13" s="60" customFormat="1" ht="409.6">
      <c r="A312" s="65" t="s">
        <v>647</v>
      </c>
      <c r="B312" s="77" t="s">
        <v>1024</v>
      </c>
      <c r="C312" s="65" t="s">
        <v>47</v>
      </c>
      <c r="D312" s="65" t="s">
        <v>48</v>
      </c>
      <c r="E312" s="65"/>
      <c r="F312" s="78" t="s">
        <v>49</v>
      </c>
      <c r="G312" s="65" t="s">
        <v>1044</v>
      </c>
      <c r="H312" s="77" t="s">
        <v>1045</v>
      </c>
      <c r="I312" s="79">
        <v>33423</v>
      </c>
      <c r="J312" s="65" t="s">
        <v>1046</v>
      </c>
      <c r="K312" s="65" t="s">
        <v>53</v>
      </c>
      <c r="L312" s="65"/>
      <c r="M312" s="77" t="s">
        <v>1047</v>
      </c>
    </row>
    <row r="313" spans="1:13" s="60" customFormat="1" ht="128.1">
      <c r="A313" s="65" t="s">
        <v>647</v>
      </c>
      <c r="B313" s="77" t="s">
        <v>1024</v>
      </c>
      <c r="C313" s="65" t="s">
        <v>55</v>
      </c>
      <c r="D313" s="65" t="s">
        <v>48</v>
      </c>
      <c r="E313" s="65">
        <v>4</v>
      </c>
      <c r="F313" s="78" t="s">
        <v>1048</v>
      </c>
      <c r="G313" s="65" t="s">
        <v>50</v>
      </c>
      <c r="H313" s="77" t="s">
        <v>1049</v>
      </c>
      <c r="I313" s="79">
        <v>33742</v>
      </c>
      <c r="J313" s="65" t="s">
        <v>63</v>
      </c>
      <c r="K313" s="65" t="s">
        <v>53</v>
      </c>
      <c r="L313" s="65"/>
      <c r="M313" s="77" t="s">
        <v>1050</v>
      </c>
    </row>
    <row r="314" spans="1:13" s="60" customFormat="1" ht="272.10000000000002">
      <c r="A314" s="65" t="s">
        <v>647</v>
      </c>
      <c r="B314" s="77" t="s">
        <v>1024</v>
      </c>
      <c r="C314" s="65" t="s">
        <v>55</v>
      </c>
      <c r="D314" s="65" t="s">
        <v>48</v>
      </c>
      <c r="E314" s="65">
        <v>100</v>
      </c>
      <c r="F314" s="78" t="s">
        <v>1051</v>
      </c>
      <c r="G314" s="65" t="s">
        <v>50</v>
      </c>
      <c r="H314" s="77" t="s">
        <v>1052</v>
      </c>
      <c r="I314" s="79">
        <v>34326</v>
      </c>
      <c r="J314" s="65" t="s">
        <v>63</v>
      </c>
      <c r="K314" s="65" t="s">
        <v>53</v>
      </c>
      <c r="L314" s="65"/>
      <c r="M314" s="77" t="s">
        <v>1053</v>
      </c>
    </row>
    <row r="315" spans="1:13" s="60" customFormat="1" ht="176.1">
      <c r="A315" s="65" t="s">
        <v>647</v>
      </c>
      <c r="B315" s="77" t="s">
        <v>1024</v>
      </c>
      <c r="C315" s="65" t="s">
        <v>55</v>
      </c>
      <c r="D315" s="65" t="s">
        <v>48</v>
      </c>
      <c r="E315" s="65">
        <v>190</v>
      </c>
      <c r="F315" s="78" t="s">
        <v>1054</v>
      </c>
      <c r="G315" s="65" t="s">
        <v>50</v>
      </c>
      <c r="H315" s="77" t="s">
        <v>1055</v>
      </c>
      <c r="I315" s="79">
        <v>34856</v>
      </c>
      <c r="J315" s="65" t="s">
        <v>1056</v>
      </c>
      <c r="K315" s="65" t="s">
        <v>195</v>
      </c>
      <c r="L315" s="65"/>
      <c r="M315" s="77" t="s">
        <v>1057</v>
      </c>
    </row>
    <row r="316" spans="1:13" s="60" customFormat="1" ht="288">
      <c r="A316" s="65" t="s">
        <v>647</v>
      </c>
      <c r="B316" s="77" t="s">
        <v>1024</v>
      </c>
      <c r="C316" s="65" t="s">
        <v>168</v>
      </c>
      <c r="D316" s="65" t="s">
        <v>48</v>
      </c>
      <c r="E316" s="65">
        <v>1567</v>
      </c>
      <c r="F316" s="78" t="s">
        <v>1058</v>
      </c>
      <c r="G316" s="65" t="s">
        <v>50</v>
      </c>
      <c r="H316" s="77" t="s">
        <v>1059</v>
      </c>
      <c r="I316" s="79">
        <v>36012</v>
      </c>
      <c r="J316" s="65" t="s">
        <v>63</v>
      </c>
      <c r="K316" s="65" t="s">
        <v>53</v>
      </c>
      <c r="L316" s="65"/>
      <c r="M316" s="77" t="s">
        <v>1060</v>
      </c>
    </row>
    <row r="317" spans="1:13" s="60" customFormat="1" ht="335.1">
      <c r="A317" s="65" t="s">
        <v>647</v>
      </c>
      <c r="B317" s="77" t="s">
        <v>1024</v>
      </c>
      <c r="C317" s="65" t="s">
        <v>55</v>
      </c>
      <c r="D317" s="65" t="s">
        <v>48</v>
      </c>
      <c r="E317" s="65">
        <v>489</v>
      </c>
      <c r="F317" s="78" t="s">
        <v>1061</v>
      </c>
      <c r="G317" s="65" t="s">
        <v>50</v>
      </c>
      <c r="H317" s="77" t="s">
        <v>1062</v>
      </c>
      <c r="I317" s="79">
        <v>36158</v>
      </c>
      <c r="J317" s="65" t="s">
        <v>63</v>
      </c>
      <c r="K317" s="65" t="s">
        <v>53</v>
      </c>
      <c r="L317" s="65"/>
      <c r="M317" s="77" t="s">
        <v>1063</v>
      </c>
    </row>
    <row r="318" spans="1:13" s="60" customFormat="1" ht="144">
      <c r="A318" s="65" t="s">
        <v>647</v>
      </c>
      <c r="B318" s="77" t="s">
        <v>1024</v>
      </c>
      <c r="C318" s="65" t="s">
        <v>55</v>
      </c>
      <c r="D318" s="65" t="s">
        <v>48</v>
      </c>
      <c r="E318" s="65">
        <v>581</v>
      </c>
      <c r="F318" s="78" t="s">
        <v>1064</v>
      </c>
      <c r="G318" s="65" t="s">
        <v>50</v>
      </c>
      <c r="H318" s="77" t="s">
        <v>1065</v>
      </c>
      <c r="I318" s="79">
        <v>36677</v>
      </c>
      <c r="J318" s="65" t="s">
        <v>63</v>
      </c>
      <c r="K318" s="65" t="s">
        <v>53</v>
      </c>
      <c r="L318" s="65"/>
      <c r="M318" s="77" t="s">
        <v>1066</v>
      </c>
    </row>
    <row r="319" spans="1:13" s="60" customFormat="1" ht="63.95">
      <c r="A319" s="65" t="s">
        <v>647</v>
      </c>
      <c r="B319" s="77" t="s">
        <v>1024</v>
      </c>
      <c r="C319" s="65" t="s">
        <v>55</v>
      </c>
      <c r="D319" s="65" t="s">
        <v>48</v>
      </c>
      <c r="E319" s="65">
        <v>734</v>
      </c>
      <c r="F319" s="78" t="s">
        <v>1067</v>
      </c>
      <c r="G319" s="65" t="s">
        <v>50</v>
      </c>
      <c r="H319" s="77" t="s">
        <v>1068</v>
      </c>
      <c r="I319" s="79">
        <v>37292</v>
      </c>
      <c r="J319" s="65" t="s">
        <v>63</v>
      </c>
      <c r="K319" s="65" t="s">
        <v>237</v>
      </c>
      <c r="L319" s="65"/>
      <c r="M319" s="77" t="s">
        <v>1069</v>
      </c>
    </row>
    <row r="320" spans="1:13" s="60" customFormat="1" ht="409.6">
      <c r="A320" s="65" t="s">
        <v>647</v>
      </c>
      <c r="B320" s="77" t="s">
        <v>1024</v>
      </c>
      <c r="C320" s="65" t="s">
        <v>55</v>
      </c>
      <c r="D320" s="65" t="s">
        <v>48</v>
      </c>
      <c r="E320" s="65">
        <v>755</v>
      </c>
      <c r="F320" s="78" t="s">
        <v>1070</v>
      </c>
      <c r="G320" s="65" t="s">
        <v>50</v>
      </c>
      <c r="H320" s="77" t="s">
        <v>1071</v>
      </c>
      <c r="I320" s="79">
        <v>37460</v>
      </c>
      <c r="J320" s="65" t="s">
        <v>63</v>
      </c>
      <c r="K320" s="65" t="s">
        <v>237</v>
      </c>
      <c r="L320" s="65"/>
      <c r="M320" s="77" t="s">
        <v>1072</v>
      </c>
    </row>
    <row r="321" spans="1:13" s="60" customFormat="1" ht="48">
      <c r="A321" s="65" t="s">
        <v>647</v>
      </c>
      <c r="B321" s="77" t="s">
        <v>1024</v>
      </c>
      <c r="C321" s="65" t="s">
        <v>124</v>
      </c>
      <c r="D321" s="65" t="s">
        <v>48</v>
      </c>
      <c r="E321" s="65">
        <v>1919</v>
      </c>
      <c r="F321" s="78" t="s">
        <v>1073</v>
      </c>
      <c r="G321" s="65" t="s">
        <v>50</v>
      </c>
      <c r="H321" s="77" t="s">
        <v>1074</v>
      </c>
      <c r="I321" s="79">
        <v>37495</v>
      </c>
      <c r="J321" s="65" t="s">
        <v>63</v>
      </c>
      <c r="K321" s="65" t="s">
        <v>53</v>
      </c>
      <c r="L321" s="65"/>
      <c r="M321" s="77" t="s">
        <v>1075</v>
      </c>
    </row>
    <row r="322" spans="1:13" s="60" customFormat="1" ht="63.95">
      <c r="A322" s="65" t="s">
        <v>647</v>
      </c>
      <c r="B322" s="77" t="s">
        <v>1024</v>
      </c>
      <c r="C322" s="65" t="s">
        <v>55</v>
      </c>
      <c r="D322" s="65" t="s">
        <v>48</v>
      </c>
      <c r="E322" s="65">
        <v>797</v>
      </c>
      <c r="F322" s="78" t="s">
        <v>1076</v>
      </c>
      <c r="G322" s="65" t="s">
        <v>50</v>
      </c>
      <c r="H322" s="77" t="s">
        <v>1077</v>
      </c>
      <c r="I322" s="79">
        <v>37650</v>
      </c>
      <c r="J322" s="65" t="s">
        <v>63</v>
      </c>
      <c r="K322" s="65" t="s">
        <v>53</v>
      </c>
      <c r="L322" s="65"/>
      <c r="M322" s="77" t="s">
        <v>1078</v>
      </c>
    </row>
    <row r="323" spans="1:13" s="60" customFormat="1" ht="409.6">
      <c r="A323" s="65" t="s">
        <v>647</v>
      </c>
      <c r="B323" s="77" t="s">
        <v>1024</v>
      </c>
      <c r="C323" s="65" t="s">
        <v>55</v>
      </c>
      <c r="D323" s="65" t="s">
        <v>48</v>
      </c>
      <c r="E323" s="65">
        <v>909</v>
      </c>
      <c r="F323" s="78" t="s">
        <v>1079</v>
      </c>
      <c r="G323" s="65" t="s">
        <v>50</v>
      </c>
      <c r="H323" s="77" t="s">
        <v>1080</v>
      </c>
      <c r="I323" s="79">
        <v>38253</v>
      </c>
      <c r="J323" s="65" t="s">
        <v>63</v>
      </c>
      <c r="K323" s="65" t="s">
        <v>53</v>
      </c>
      <c r="L323" s="65"/>
      <c r="M323" s="77" t="s">
        <v>1081</v>
      </c>
    </row>
    <row r="324" spans="1:13" s="60" customFormat="1" ht="303.95">
      <c r="A324" s="65" t="s">
        <v>647</v>
      </c>
      <c r="B324" s="77" t="s">
        <v>1024</v>
      </c>
      <c r="C324" s="65" t="s">
        <v>168</v>
      </c>
      <c r="D324" s="65" t="s">
        <v>48</v>
      </c>
      <c r="E324" s="65">
        <v>785</v>
      </c>
      <c r="F324" s="78" t="s">
        <v>1082</v>
      </c>
      <c r="G324" s="65" t="s">
        <v>936</v>
      </c>
      <c r="H324" s="77" t="s">
        <v>1083</v>
      </c>
      <c r="I324" s="79">
        <v>38428</v>
      </c>
      <c r="J324" s="65" t="s">
        <v>63</v>
      </c>
      <c r="K324" s="65" t="s">
        <v>53</v>
      </c>
      <c r="L324" s="65"/>
      <c r="M324" s="77" t="s">
        <v>1084</v>
      </c>
    </row>
    <row r="325" spans="1:13" s="60" customFormat="1" ht="409.6">
      <c r="A325" s="65" t="s">
        <v>647</v>
      </c>
      <c r="B325" s="77" t="s">
        <v>1024</v>
      </c>
      <c r="C325" s="65" t="s">
        <v>168</v>
      </c>
      <c r="D325" s="65" t="s">
        <v>48</v>
      </c>
      <c r="E325" s="65">
        <v>760</v>
      </c>
      <c r="F325" s="78" t="s">
        <v>1085</v>
      </c>
      <c r="G325" s="65" t="s">
        <v>936</v>
      </c>
      <c r="H325" s="77" t="s">
        <v>1086</v>
      </c>
      <c r="I325" s="79">
        <v>38428</v>
      </c>
      <c r="J325" s="65" t="s">
        <v>63</v>
      </c>
      <c r="K325" s="65" t="s">
        <v>53</v>
      </c>
      <c r="L325" s="65"/>
      <c r="M325" s="77" t="s">
        <v>1087</v>
      </c>
    </row>
    <row r="326" spans="1:13" s="60" customFormat="1" ht="207.95">
      <c r="A326" s="65" t="s">
        <v>647</v>
      </c>
      <c r="B326" s="77" t="s">
        <v>1024</v>
      </c>
      <c r="C326" s="65" t="s">
        <v>55</v>
      </c>
      <c r="D326" s="65" t="s">
        <v>48</v>
      </c>
      <c r="E326" s="65">
        <v>951</v>
      </c>
      <c r="F326" s="78" t="s">
        <v>1088</v>
      </c>
      <c r="G326" s="65" t="s">
        <v>50</v>
      </c>
      <c r="H326" s="77" t="s">
        <v>1089</v>
      </c>
      <c r="I326" s="79">
        <v>38442</v>
      </c>
      <c r="J326" s="65" t="s">
        <v>63</v>
      </c>
      <c r="K326" s="65" t="s">
        <v>53</v>
      </c>
      <c r="L326" s="65"/>
      <c r="M326" s="77" t="s">
        <v>1090</v>
      </c>
    </row>
    <row r="327" spans="1:13" s="60" customFormat="1" ht="176.1">
      <c r="A327" s="65" t="s">
        <v>647</v>
      </c>
      <c r="B327" s="77" t="s">
        <v>1024</v>
      </c>
      <c r="C327" s="65" t="s">
        <v>67</v>
      </c>
      <c r="D327" s="65" t="s">
        <v>48</v>
      </c>
      <c r="E327" s="65">
        <v>5674</v>
      </c>
      <c r="F327" s="78" t="s">
        <v>1091</v>
      </c>
      <c r="G327" s="65" t="s">
        <v>1092</v>
      </c>
      <c r="H327" s="77" t="s">
        <v>1093</v>
      </c>
      <c r="I327" s="79">
        <v>38527</v>
      </c>
      <c r="J327" s="65" t="s">
        <v>63</v>
      </c>
      <c r="K327" s="65" t="s">
        <v>53</v>
      </c>
      <c r="L327" s="65"/>
      <c r="M327" s="77" t="s">
        <v>1094</v>
      </c>
    </row>
    <row r="328" spans="1:13" s="60" customFormat="1" ht="63.95">
      <c r="A328" s="65" t="s">
        <v>647</v>
      </c>
      <c r="B328" s="77" t="s">
        <v>1024</v>
      </c>
      <c r="C328" s="65" t="s">
        <v>55</v>
      </c>
      <c r="D328" s="65" t="s">
        <v>48</v>
      </c>
      <c r="E328" s="65">
        <v>995</v>
      </c>
      <c r="F328" s="78" t="s">
        <v>1095</v>
      </c>
      <c r="G328" s="65" t="s">
        <v>50</v>
      </c>
      <c r="H328" s="77" t="s">
        <v>1029</v>
      </c>
      <c r="I328" s="79">
        <v>38666</v>
      </c>
      <c r="J328" s="65" t="s">
        <v>63</v>
      </c>
      <c r="K328" s="65" t="s">
        <v>53</v>
      </c>
      <c r="L328" s="65"/>
      <c r="M328" s="77" t="s">
        <v>1096</v>
      </c>
    </row>
    <row r="329" spans="1:13" s="60" customFormat="1" ht="96">
      <c r="A329" s="65" t="s">
        <v>647</v>
      </c>
      <c r="B329" s="77" t="s">
        <v>1024</v>
      </c>
      <c r="C329" s="65" t="s">
        <v>124</v>
      </c>
      <c r="D329" s="65" t="s">
        <v>48</v>
      </c>
      <c r="E329" s="65">
        <v>404</v>
      </c>
      <c r="F329" s="78" t="s">
        <v>1097</v>
      </c>
      <c r="G329" s="65" t="s">
        <v>936</v>
      </c>
      <c r="H329" s="77" t="s">
        <v>1098</v>
      </c>
      <c r="I329" s="79">
        <v>38756</v>
      </c>
      <c r="J329" s="65" t="s">
        <v>63</v>
      </c>
      <c r="K329" s="65" t="s">
        <v>53</v>
      </c>
      <c r="L329" s="65"/>
      <c r="M329" s="77" t="s">
        <v>1099</v>
      </c>
    </row>
    <row r="330" spans="1:13" s="60" customFormat="1" ht="303.95">
      <c r="A330" s="65" t="s">
        <v>647</v>
      </c>
      <c r="B330" s="77" t="s">
        <v>1024</v>
      </c>
      <c r="C330" s="65" t="s">
        <v>55</v>
      </c>
      <c r="D330" s="65" t="s">
        <v>48</v>
      </c>
      <c r="E330" s="65">
        <v>1064</v>
      </c>
      <c r="F330" s="78" t="s">
        <v>1100</v>
      </c>
      <c r="G330" s="65" t="s">
        <v>50</v>
      </c>
      <c r="H330" s="77" t="s">
        <v>1101</v>
      </c>
      <c r="I330" s="79">
        <v>38924</v>
      </c>
      <c r="J330" s="65" t="s">
        <v>1102</v>
      </c>
      <c r="K330" s="65" t="s">
        <v>53</v>
      </c>
      <c r="L330" s="65"/>
      <c r="M330" s="77" t="s">
        <v>1103</v>
      </c>
    </row>
    <row r="331" spans="1:13" s="60" customFormat="1" ht="176.1">
      <c r="A331" s="65" t="s">
        <v>647</v>
      </c>
      <c r="B331" s="77" t="s">
        <v>1024</v>
      </c>
      <c r="C331" s="65" t="s">
        <v>406</v>
      </c>
      <c r="D331" s="65" t="s">
        <v>48</v>
      </c>
      <c r="E331" s="65">
        <v>11</v>
      </c>
      <c r="F331" s="78" t="s">
        <v>1104</v>
      </c>
      <c r="G331" s="65" t="s">
        <v>1092</v>
      </c>
      <c r="H331" s="77" t="s">
        <v>1093</v>
      </c>
      <c r="I331" s="79">
        <v>38925</v>
      </c>
      <c r="J331" s="65" t="s">
        <v>63</v>
      </c>
      <c r="K331" s="65" t="s">
        <v>53</v>
      </c>
      <c r="L331" s="65"/>
      <c r="M331" s="77" t="s">
        <v>1105</v>
      </c>
    </row>
    <row r="332" spans="1:13" s="60" customFormat="1" ht="32.1">
      <c r="A332" s="65" t="s">
        <v>647</v>
      </c>
      <c r="B332" s="77" t="s">
        <v>1024</v>
      </c>
      <c r="C332" s="65" t="s">
        <v>55</v>
      </c>
      <c r="D332" s="65" t="s">
        <v>48</v>
      </c>
      <c r="E332" s="65">
        <v>1093</v>
      </c>
      <c r="F332" s="78" t="s">
        <v>1106</v>
      </c>
      <c r="G332" s="65" t="s">
        <v>50</v>
      </c>
      <c r="H332" s="77" t="s">
        <v>1107</v>
      </c>
      <c r="I332" s="79">
        <v>38978</v>
      </c>
      <c r="J332" s="65" t="s">
        <v>63</v>
      </c>
      <c r="K332" s="65" t="s">
        <v>53</v>
      </c>
      <c r="L332" s="65"/>
      <c r="M332" s="77"/>
    </row>
    <row r="333" spans="1:13" s="60" customFormat="1" ht="32.1">
      <c r="A333" s="65" t="s">
        <v>647</v>
      </c>
      <c r="B333" s="77" t="s">
        <v>1024</v>
      </c>
      <c r="C333" s="65" t="s">
        <v>55</v>
      </c>
      <c r="D333" s="65" t="s">
        <v>48</v>
      </c>
      <c r="E333" s="65">
        <v>1093</v>
      </c>
      <c r="F333" s="78" t="s">
        <v>1106</v>
      </c>
      <c r="G333" s="65" t="s">
        <v>50</v>
      </c>
      <c r="H333" s="77" t="s">
        <v>1107</v>
      </c>
      <c r="I333" s="79">
        <v>38978</v>
      </c>
      <c r="J333" s="65" t="s">
        <v>63</v>
      </c>
      <c r="K333" s="65" t="s">
        <v>53</v>
      </c>
      <c r="L333" s="65"/>
      <c r="M333" s="77"/>
    </row>
    <row r="334" spans="1:13" s="60" customFormat="1" ht="350.1">
      <c r="A334" s="65" t="s">
        <v>647</v>
      </c>
      <c r="B334" s="77" t="s">
        <v>1024</v>
      </c>
      <c r="C334" s="65" t="s">
        <v>430</v>
      </c>
      <c r="D334" s="65" t="s">
        <v>48</v>
      </c>
      <c r="E334" s="65">
        <v>6</v>
      </c>
      <c r="F334" s="78" t="s">
        <v>1108</v>
      </c>
      <c r="G334" s="65" t="s">
        <v>1109</v>
      </c>
      <c r="H334" s="77" t="s">
        <v>1093</v>
      </c>
      <c r="I334" s="79">
        <v>39225</v>
      </c>
      <c r="J334" s="65" t="s">
        <v>63</v>
      </c>
      <c r="K334" s="65" t="s">
        <v>53</v>
      </c>
      <c r="L334" s="65"/>
      <c r="M334" s="77" t="s">
        <v>1110</v>
      </c>
    </row>
    <row r="335" spans="1:13" s="60" customFormat="1" ht="409.6">
      <c r="A335" s="65" t="s">
        <v>647</v>
      </c>
      <c r="B335" s="77" t="s">
        <v>1024</v>
      </c>
      <c r="C335" s="65" t="s">
        <v>55</v>
      </c>
      <c r="D335" s="65" t="s">
        <v>48</v>
      </c>
      <c r="E335" s="65">
        <v>1437</v>
      </c>
      <c r="F335" s="78" t="s">
        <v>1111</v>
      </c>
      <c r="G335" s="65" t="s">
        <v>50</v>
      </c>
      <c r="H335" s="77" t="s">
        <v>1112</v>
      </c>
      <c r="I335" s="79">
        <v>40561</v>
      </c>
      <c r="J335" s="65" t="s">
        <v>1113</v>
      </c>
      <c r="K335" s="65" t="s">
        <v>53</v>
      </c>
      <c r="L335" s="65"/>
      <c r="M335" s="77" t="s">
        <v>1114</v>
      </c>
    </row>
    <row r="336" spans="1:13" s="60" customFormat="1" ht="409.6">
      <c r="A336" s="65" t="s">
        <v>647</v>
      </c>
      <c r="B336" s="77" t="s">
        <v>1024</v>
      </c>
      <c r="C336" s="65" t="s">
        <v>55</v>
      </c>
      <c r="D336" s="65" t="s">
        <v>48</v>
      </c>
      <c r="E336" s="65">
        <v>1474</v>
      </c>
      <c r="F336" s="78" t="s">
        <v>130</v>
      </c>
      <c r="G336" s="65" t="s">
        <v>50</v>
      </c>
      <c r="H336" s="77" t="s">
        <v>1115</v>
      </c>
      <c r="I336" s="79">
        <v>40736</v>
      </c>
      <c r="J336" s="65" t="s">
        <v>63</v>
      </c>
      <c r="K336" s="65" t="s">
        <v>53</v>
      </c>
      <c r="L336" s="65"/>
      <c r="M336" s="77" t="s">
        <v>1116</v>
      </c>
    </row>
    <row r="337" spans="1:13" s="60" customFormat="1" ht="409.6">
      <c r="A337" s="65" t="s">
        <v>647</v>
      </c>
      <c r="B337" s="77" t="s">
        <v>1024</v>
      </c>
      <c r="C337" s="65" t="s">
        <v>124</v>
      </c>
      <c r="D337" s="65" t="s">
        <v>48</v>
      </c>
      <c r="E337" s="65">
        <v>19</v>
      </c>
      <c r="F337" s="78" t="s">
        <v>1117</v>
      </c>
      <c r="G337" s="65" t="s">
        <v>936</v>
      </c>
      <c r="H337" s="77" t="s">
        <v>1118</v>
      </c>
      <c r="I337" s="79">
        <v>40918</v>
      </c>
      <c r="J337" s="65" t="s">
        <v>63</v>
      </c>
      <c r="K337" s="65" t="s">
        <v>53</v>
      </c>
      <c r="L337" s="65"/>
      <c r="M337" s="77" t="s">
        <v>1119</v>
      </c>
    </row>
    <row r="338" spans="1:13" s="60" customFormat="1" ht="144">
      <c r="A338" s="65" t="s">
        <v>647</v>
      </c>
      <c r="B338" s="77" t="s">
        <v>1024</v>
      </c>
      <c r="C338" s="65" t="s">
        <v>55</v>
      </c>
      <c r="D338" s="65" t="s">
        <v>48</v>
      </c>
      <c r="E338" s="65">
        <v>1527</v>
      </c>
      <c r="F338" s="78" t="s">
        <v>1120</v>
      </c>
      <c r="G338" s="65" t="s">
        <v>50</v>
      </c>
      <c r="H338" s="77" t="s">
        <v>1121</v>
      </c>
      <c r="I338" s="79">
        <v>41026</v>
      </c>
      <c r="J338" s="65" t="s">
        <v>63</v>
      </c>
      <c r="K338" s="65" t="s">
        <v>53</v>
      </c>
      <c r="L338" s="65"/>
      <c r="M338" s="77" t="s">
        <v>1122</v>
      </c>
    </row>
    <row r="339" spans="1:13" s="60" customFormat="1" ht="63.95">
      <c r="A339" s="65" t="s">
        <v>647</v>
      </c>
      <c r="B339" s="77" t="s">
        <v>1024</v>
      </c>
      <c r="C339" s="65" t="s">
        <v>406</v>
      </c>
      <c r="D339" s="65" t="s">
        <v>48</v>
      </c>
      <c r="E339" s="65">
        <v>32</v>
      </c>
      <c r="F339" s="78" t="s">
        <v>1123</v>
      </c>
      <c r="G339" s="65" t="s">
        <v>1124</v>
      </c>
      <c r="H339" s="77" t="s">
        <v>1125</v>
      </c>
      <c r="I339" s="79">
        <v>41124</v>
      </c>
      <c r="J339" s="65" t="s">
        <v>63</v>
      </c>
      <c r="K339" s="65" t="s">
        <v>53</v>
      </c>
      <c r="L339" s="65"/>
      <c r="M339" s="77"/>
    </row>
    <row r="340" spans="1:13" s="60" customFormat="1" ht="255.95">
      <c r="A340" s="65" t="s">
        <v>647</v>
      </c>
      <c r="B340" s="77" t="s">
        <v>1024</v>
      </c>
      <c r="C340" s="65" t="s">
        <v>124</v>
      </c>
      <c r="D340" s="65" t="s">
        <v>48</v>
      </c>
      <c r="E340" s="65">
        <v>2245</v>
      </c>
      <c r="F340" s="78" t="s">
        <v>1126</v>
      </c>
      <c r="G340" s="65" t="s">
        <v>936</v>
      </c>
      <c r="H340" s="77" t="s">
        <v>1127</v>
      </c>
      <c r="I340" s="79">
        <v>41213</v>
      </c>
      <c r="J340" s="65" t="s">
        <v>63</v>
      </c>
      <c r="K340" s="65" t="s">
        <v>53</v>
      </c>
      <c r="L340" s="65"/>
      <c r="M340" s="77" t="s">
        <v>1128</v>
      </c>
    </row>
    <row r="341" spans="1:13" s="60" customFormat="1" ht="144">
      <c r="A341" s="65" t="s">
        <v>647</v>
      </c>
      <c r="B341" s="77" t="s">
        <v>1024</v>
      </c>
      <c r="C341" s="65" t="s">
        <v>124</v>
      </c>
      <c r="D341" s="65" t="s">
        <v>48</v>
      </c>
      <c r="E341" s="65">
        <v>723</v>
      </c>
      <c r="F341" s="78" t="s">
        <v>1129</v>
      </c>
      <c r="G341" s="65" t="s">
        <v>936</v>
      </c>
      <c r="H341" s="77" t="s">
        <v>1130</v>
      </c>
      <c r="I341" s="79">
        <v>41379</v>
      </c>
      <c r="J341" s="65" t="s">
        <v>63</v>
      </c>
      <c r="K341" s="65" t="s">
        <v>237</v>
      </c>
      <c r="L341" s="65"/>
      <c r="M341" s="77" t="s">
        <v>1131</v>
      </c>
    </row>
    <row r="342" spans="1:13" s="60" customFormat="1" ht="128.1">
      <c r="A342" s="65" t="s">
        <v>647</v>
      </c>
      <c r="B342" s="77" t="s">
        <v>1024</v>
      </c>
      <c r="C342" s="65" t="s">
        <v>55</v>
      </c>
      <c r="D342" s="65" t="s">
        <v>48</v>
      </c>
      <c r="E342" s="65">
        <v>1635</v>
      </c>
      <c r="F342" s="78" t="s">
        <v>1132</v>
      </c>
      <c r="G342" s="65" t="s">
        <v>50</v>
      </c>
      <c r="H342" s="77" t="s">
        <v>1133</v>
      </c>
      <c r="I342" s="79">
        <v>41436</v>
      </c>
      <c r="J342" s="65" t="s">
        <v>63</v>
      </c>
      <c r="K342" s="65" t="s">
        <v>53</v>
      </c>
      <c r="L342" s="65"/>
      <c r="M342" s="77" t="s">
        <v>1134</v>
      </c>
    </row>
    <row r="343" spans="1:13" s="60" customFormat="1" ht="409.6">
      <c r="A343" s="65" t="s">
        <v>647</v>
      </c>
      <c r="B343" s="77" t="s">
        <v>1024</v>
      </c>
      <c r="C343" s="65" t="s">
        <v>124</v>
      </c>
      <c r="D343" s="65" t="s">
        <v>48</v>
      </c>
      <c r="E343" s="65">
        <v>1083</v>
      </c>
      <c r="F343" s="78" t="s">
        <v>516</v>
      </c>
      <c r="G343" s="65" t="s">
        <v>936</v>
      </c>
      <c r="H343" s="77" t="s">
        <v>1045</v>
      </c>
      <c r="I343" s="79">
        <v>42150</v>
      </c>
      <c r="J343" s="65" t="s">
        <v>63</v>
      </c>
      <c r="K343" s="65" t="s">
        <v>53</v>
      </c>
      <c r="L343" s="65"/>
      <c r="M343" s="77" t="s">
        <v>1135</v>
      </c>
    </row>
    <row r="344" spans="1:13" s="60" customFormat="1" ht="255.95">
      <c r="A344" s="65" t="s">
        <v>647</v>
      </c>
      <c r="B344" s="77" t="s">
        <v>1024</v>
      </c>
      <c r="C344" s="65" t="s">
        <v>124</v>
      </c>
      <c r="D344" s="65" t="s">
        <v>48</v>
      </c>
      <c r="E344" s="65">
        <v>1072</v>
      </c>
      <c r="F344" s="78" t="s">
        <v>1136</v>
      </c>
      <c r="G344" s="65" t="s">
        <v>936</v>
      </c>
      <c r="H344" s="77" t="s">
        <v>1137</v>
      </c>
      <c r="I344" s="79">
        <v>42150</v>
      </c>
      <c r="J344" s="65" t="s">
        <v>1138</v>
      </c>
      <c r="K344" s="65" t="s">
        <v>53</v>
      </c>
      <c r="L344" s="65"/>
      <c r="M344" s="77" t="s">
        <v>1139</v>
      </c>
    </row>
    <row r="345" spans="1:13" s="60" customFormat="1" ht="128.1">
      <c r="A345" s="65" t="s">
        <v>647</v>
      </c>
      <c r="B345" s="77" t="s">
        <v>1024</v>
      </c>
      <c r="C345" s="65" t="s">
        <v>55</v>
      </c>
      <c r="D345" s="65" t="s">
        <v>48</v>
      </c>
      <c r="E345" s="65">
        <v>1755</v>
      </c>
      <c r="F345" s="78" t="s">
        <v>1140</v>
      </c>
      <c r="G345" s="65" t="s">
        <v>50</v>
      </c>
      <c r="H345" s="77" t="s">
        <v>1141</v>
      </c>
      <c r="I345" s="79">
        <v>42185</v>
      </c>
      <c r="J345" s="65" t="s">
        <v>63</v>
      </c>
      <c r="K345" s="65" t="s">
        <v>53</v>
      </c>
      <c r="L345" s="65"/>
      <c r="M345" s="77" t="s">
        <v>1142</v>
      </c>
    </row>
    <row r="346" spans="1:13" s="60" customFormat="1" ht="128.1">
      <c r="A346" s="65" t="s">
        <v>647</v>
      </c>
      <c r="B346" s="77" t="s">
        <v>1024</v>
      </c>
      <c r="C346" s="65" t="s">
        <v>55</v>
      </c>
      <c r="D346" s="65" t="s">
        <v>48</v>
      </c>
      <c r="E346" s="65">
        <v>1468</v>
      </c>
      <c r="F346" s="78" t="s">
        <v>1143</v>
      </c>
      <c r="G346" s="65" t="s">
        <v>50</v>
      </c>
      <c r="H346" s="77" t="s">
        <v>1071</v>
      </c>
      <c r="I346" s="79">
        <v>40724</v>
      </c>
      <c r="J346" s="65" t="s">
        <v>63</v>
      </c>
      <c r="K346" s="65" t="s">
        <v>237</v>
      </c>
      <c r="L346" s="65"/>
      <c r="M346" s="77" t="s">
        <v>1144</v>
      </c>
    </row>
    <row r="347" spans="1:13" s="60" customFormat="1" ht="48">
      <c r="A347" s="65" t="s">
        <v>647</v>
      </c>
      <c r="B347" s="77" t="s">
        <v>1024</v>
      </c>
      <c r="C347" s="65" t="s">
        <v>67</v>
      </c>
      <c r="D347" s="65" t="s">
        <v>266</v>
      </c>
      <c r="E347" s="65">
        <v>56</v>
      </c>
      <c r="F347" s="78" t="s">
        <v>1145</v>
      </c>
      <c r="G347" s="65" t="s">
        <v>1146</v>
      </c>
      <c r="H347" s="77" t="s">
        <v>1147</v>
      </c>
      <c r="I347" s="79">
        <v>42216</v>
      </c>
      <c r="J347" s="65" t="s">
        <v>63</v>
      </c>
      <c r="K347" s="65" t="s">
        <v>53</v>
      </c>
      <c r="L347" s="65"/>
      <c r="M347" s="77"/>
    </row>
    <row r="348" spans="1:13" s="60" customFormat="1" ht="255.95">
      <c r="A348" s="65" t="s">
        <v>647</v>
      </c>
      <c r="B348" s="77" t="s">
        <v>1024</v>
      </c>
      <c r="C348" s="65" t="s">
        <v>124</v>
      </c>
      <c r="D348" s="65" t="s">
        <v>48</v>
      </c>
      <c r="E348" s="65">
        <v>2418</v>
      </c>
      <c r="F348" s="78" t="s">
        <v>1148</v>
      </c>
      <c r="G348" s="65" t="s">
        <v>936</v>
      </c>
      <c r="H348" s="77" t="s">
        <v>1149</v>
      </c>
      <c r="I348" s="79">
        <v>42349</v>
      </c>
      <c r="J348" s="65" t="s">
        <v>63</v>
      </c>
      <c r="K348" s="65" t="s">
        <v>53</v>
      </c>
      <c r="L348" s="65"/>
      <c r="M348" s="77" t="s">
        <v>1150</v>
      </c>
    </row>
    <row r="349" spans="1:13" s="60" customFormat="1" ht="48">
      <c r="A349" s="65" t="s">
        <v>647</v>
      </c>
      <c r="B349" s="77" t="s">
        <v>1024</v>
      </c>
      <c r="C349" s="65" t="s">
        <v>67</v>
      </c>
      <c r="D349" s="65" t="s">
        <v>266</v>
      </c>
      <c r="E349" s="65">
        <v>127</v>
      </c>
      <c r="F349" s="78" t="s">
        <v>1151</v>
      </c>
      <c r="G349" s="65" t="s">
        <v>1146</v>
      </c>
      <c r="H349" s="77" t="s">
        <v>1152</v>
      </c>
      <c r="I349" s="79">
        <v>42514</v>
      </c>
      <c r="J349" s="65" t="s">
        <v>63</v>
      </c>
      <c r="K349" s="65" t="s">
        <v>53</v>
      </c>
      <c r="L349" s="65"/>
      <c r="M349" s="77"/>
    </row>
    <row r="350" spans="1:13" s="60" customFormat="1" ht="409.6">
      <c r="A350" s="65" t="s">
        <v>647</v>
      </c>
      <c r="B350" s="77" t="s">
        <v>1024</v>
      </c>
      <c r="C350" s="65" t="s">
        <v>55</v>
      </c>
      <c r="D350" s="65" t="s">
        <v>48</v>
      </c>
      <c r="E350" s="65">
        <v>1819</v>
      </c>
      <c r="F350" s="78" t="s">
        <v>1153</v>
      </c>
      <c r="G350" s="65" t="s">
        <v>50</v>
      </c>
      <c r="H350" s="77" t="s">
        <v>1154</v>
      </c>
      <c r="I350" s="79">
        <v>42733</v>
      </c>
      <c r="J350" s="65" t="s">
        <v>63</v>
      </c>
      <c r="K350" s="65" t="s">
        <v>53</v>
      </c>
      <c r="L350" s="65"/>
      <c r="M350" s="77" t="s">
        <v>1155</v>
      </c>
    </row>
    <row r="351" spans="1:13" s="60" customFormat="1" ht="409.6">
      <c r="A351" s="65" t="s">
        <v>647</v>
      </c>
      <c r="B351" s="77" t="s">
        <v>1024</v>
      </c>
      <c r="C351" s="65" t="s">
        <v>55</v>
      </c>
      <c r="D351" s="65" t="s">
        <v>48</v>
      </c>
      <c r="E351" s="65">
        <v>1821</v>
      </c>
      <c r="F351" s="78" t="s">
        <v>1156</v>
      </c>
      <c r="G351" s="65" t="s">
        <v>50</v>
      </c>
      <c r="H351" s="77" t="s">
        <v>1157</v>
      </c>
      <c r="I351" s="79">
        <v>42734</v>
      </c>
      <c r="J351" s="65" t="s">
        <v>63</v>
      </c>
      <c r="K351" s="65" t="s">
        <v>53</v>
      </c>
      <c r="L351" s="65"/>
      <c r="M351" s="77" t="s">
        <v>1158</v>
      </c>
    </row>
    <row r="352" spans="1:13" s="60" customFormat="1" ht="192">
      <c r="A352" s="65" t="s">
        <v>647</v>
      </c>
      <c r="B352" s="77" t="s">
        <v>1024</v>
      </c>
      <c r="C352" s="65" t="s">
        <v>55</v>
      </c>
      <c r="D352" s="65" t="s">
        <v>48</v>
      </c>
      <c r="E352" s="65">
        <v>1822</v>
      </c>
      <c r="F352" s="78" t="s">
        <v>1159</v>
      </c>
      <c r="G352" s="65" t="s">
        <v>50</v>
      </c>
      <c r="H352" s="77" t="s">
        <v>1160</v>
      </c>
      <c r="I352" s="79">
        <v>42739</v>
      </c>
      <c r="J352" s="65" t="s">
        <v>63</v>
      </c>
      <c r="K352" s="65" t="s">
        <v>53</v>
      </c>
      <c r="L352" s="65"/>
      <c r="M352" s="77" t="s">
        <v>1161</v>
      </c>
    </row>
    <row r="353" spans="1:13" s="60" customFormat="1" ht="240">
      <c r="A353" s="65" t="s">
        <v>647</v>
      </c>
      <c r="B353" s="77" t="s">
        <v>1024</v>
      </c>
      <c r="C353" s="65" t="s">
        <v>124</v>
      </c>
      <c r="D353" s="65" t="s">
        <v>48</v>
      </c>
      <c r="E353" s="65">
        <v>648</v>
      </c>
      <c r="F353" s="78" t="s">
        <v>1162</v>
      </c>
      <c r="G353" s="65" t="s">
        <v>936</v>
      </c>
      <c r="H353" s="77" t="s">
        <v>1045</v>
      </c>
      <c r="I353" s="79">
        <v>42844</v>
      </c>
      <c r="J353" s="65" t="s">
        <v>63</v>
      </c>
      <c r="K353" s="65" t="s">
        <v>53</v>
      </c>
      <c r="L353" s="65"/>
      <c r="M353" s="77" t="s">
        <v>1163</v>
      </c>
    </row>
    <row r="354" spans="1:13" s="60" customFormat="1" ht="32.1">
      <c r="A354" s="65" t="s">
        <v>647</v>
      </c>
      <c r="B354" s="77" t="s">
        <v>1024</v>
      </c>
      <c r="C354" s="65" t="s">
        <v>406</v>
      </c>
      <c r="D354" s="65" t="s">
        <v>48</v>
      </c>
      <c r="E354" s="65" t="s">
        <v>1164</v>
      </c>
      <c r="F354" s="78" t="s">
        <v>1165</v>
      </c>
      <c r="G354" s="65" t="s">
        <v>1166</v>
      </c>
      <c r="H354" s="77" t="s">
        <v>1167</v>
      </c>
      <c r="I354" s="79">
        <v>42864</v>
      </c>
      <c r="J354" s="65" t="s">
        <v>63</v>
      </c>
      <c r="K354" s="65" t="s">
        <v>53</v>
      </c>
      <c r="L354" s="65"/>
      <c r="M354" s="77"/>
    </row>
    <row r="355" spans="1:13" s="60" customFormat="1" ht="48">
      <c r="A355" s="65" t="s">
        <v>647</v>
      </c>
      <c r="B355" s="77" t="s">
        <v>1024</v>
      </c>
      <c r="C355" s="65" t="s">
        <v>67</v>
      </c>
      <c r="D355" s="65" t="s">
        <v>266</v>
      </c>
      <c r="E355" s="65">
        <v>121</v>
      </c>
      <c r="F355" s="78" t="s">
        <v>1168</v>
      </c>
      <c r="G355" s="65" t="s">
        <v>1146</v>
      </c>
      <c r="H355" s="77" t="s">
        <v>1169</v>
      </c>
      <c r="I355" s="79">
        <v>42870</v>
      </c>
      <c r="J355" s="65" t="s">
        <v>63</v>
      </c>
      <c r="K355" s="65" t="s">
        <v>53</v>
      </c>
      <c r="L355" s="65"/>
      <c r="M355" s="77"/>
    </row>
    <row r="356" spans="1:13" s="60" customFormat="1" ht="63.95">
      <c r="A356" s="65" t="s">
        <v>647</v>
      </c>
      <c r="B356" s="77" t="s">
        <v>1024</v>
      </c>
      <c r="C356" s="65" t="s">
        <v>124</v>
      </c>
      <c r="D356" s="65" t="s">
        <v>48</v>
      </c>
      <c r="E356" s="65">
        <v>894</v>
      </c>
      <c r="F356" s="78" t="s">
        <v>1170</v>
      </c>
      <c r="G356" s="65" t="s">
        <v>936</v>
      </c>
      <c r="H356" s="77" t="s">
        <v>1171</v>
      </c>
      <c r="I356" s="79">
        <v>42883</v>
      </c>
      <c r="J356" s="65" t="s">
        <v>1172</v>
      </c>
      <c r="K356" s="65" t="s">
        <v>53</v>
      </c>
      <c r="L356" s="65"/>
      <c r="M356" s="77"/>
    </row>
    <row r="357" spans="1:13" s="60" customFormat="1" ht="63.95">
      <c r="A357" s="65" t="s">
        <v>647</v>
      </c>
      <c r="B357" s="77" t="s">
        <v>1024</v>
      </c>
      <c r="C357" s="65" t="s">
        <v>124</v>
      </c>
      <c r="D357" s="65" t="s">
        <v>48</v>
      </c>
      <c r="E357" s="65">
        <v>51</v>
      </c>
      <c r="F357" s="78" t="s">
        <v>1173</v>
      </c>
      <c r="G357" s="65" t="s">
        <v>936</v>
      </c>
      <c r="H357" s="77" t="s">
        <v>1045</v>
      </c>
      <c r="I357" s="79">
        <v>43116</v>
      </c>
      <c r="J357" s="65" t="s">
        <v>63</v>
      </c>
      <c r="K357" s="65" t="s">
        <v>53</v>
      </c>
      <c r="L357" s="65"/>
      <c r="M357" s="77" t="s">
        <v>1174</v>
      </c>
    </row>
    <row r="358" spans="1:13" s="60" customFormat="1" ht="63.95">
      <c r="A358" s="65" t="s">
        <v>647</v>
      </c>
      <c r="B358" s="77" t="s">
        <v>1024</v>
      </c>
      <c r="C358" s="65" t="s">
        <v>124</v>
      </c>
      <c r="D358" s="65" t="s">
        <v>48</v>
      </c>
      <c r="E358" s="65">
        <v>815</v>
      </c>
      <c r="F358" s="78" t="s">
        <v>1175</v>
      </c>
      <c r="G358" s="65" t="s">
        <v>936</v>
      </c>
      <c r="H358" s="77" t="s">
        <v>1045</v>
      </c>
      <c r="I358" s="79">
        <v>43228</v>
      </c>
      <c r="J358" s="65" t="s">
        <v>63</v>
      </c>
      <c r="K358" s="65" t="s">
        <v>53</v>
      </c>
      <c r="L358" s="65"/>
      <c r="M358" s="77" t="s">
        <v>1176</v>
      </c>
    </row>
    <row r="359" spans="1:13" s="60" customFormat="1" ht="159.94999999999999">
      <c r="A359" s="65" t="s">
        <v>647</v>
      </c>
      <c r="B359" s="77" t="s">
        <v>1024</v>
      </c>
      <c r="C359" s="65" t="s">
        <v>124</v>
      </c>
      <c r="D359" s="65" t="s">
        <v>48</v>
      </c>
      <c r="E359" s="65">
        <v>1273</v>
      </c>
      <c r="F359" s="78" t="s">
        <v>1177</v>
      </c>
      <c r="G359" s="65" t="s">
        <v>936</v>
      </c>
      <c r="H359" s="77" t="s">
        <v>1178</v>
      </c>
      <c r="I359" s="79">
        <v>43304</v>
      </c>
      <c r="J359" s="65" t="s">
        <v>63</v>
      </c>
      <c r="K359" s="65" t="s">
        <v>53</v>
      </c>
      <c r="L359" s="65"/>
      <c r="M359" s="77" t="s">
        <v>1179</v>
      </c>
    </row>
    <row r="360" spans="1:13" s="60" customFormat="1" ht="48">
      <c r="A360" s="65" t="s">
        <v>647</v>
      </c>
      <c r="B360" s="77" t="s">
        <v>1024</v>
      </c>
      <c r="C360" s="65" t="s">
        <v>88</v>
      </c>
      <c r="D360" s="65" t="s">
        <v>48</v>
      </c>
      <c r="E360" s="180" t="s">
        <v>1180</v>
      </c>
      <c r="F360" s="78" t="s">
        <v>1181</v>
      </c>
      <c r="G360" s="65" t="s">
        <v>1182</v>
      </c>
      <c r="H360" s="77" t="s">
        <v>1183</v>
      </c>
      <c r="I360" s="79">
        <v>43383</v>
      </c>
      <c r="J360" s="65" t="s">
        <v>63</v>
      </c>
      <c r="K360" s="65" t="s">
        <v>53</v>
      </c>
      <c r="L360" s="65"/>
      <c r="M360" s="77"/>
    </row>
    <row r="361" spans="1:13" s="60" customFormat="1" ht="272.10000000000002">
      <c r="A361" s="65" t="s">
        <v>647</v>
      </c>
      <c r="B361" s="77" t="s">
        <v>1024</v>
      </c>
      <c r="C361" s="65" t="s">
        <v>55</v>
      </c>
      <c r="D361" s="65" t="s">
        <v>48</v>
      </c>
      <c r="E361" s="65">
        <v>1952</v>
      </c>
      <c r="F361" s="78" t="s">
        <v>1184</v>
      </c>
      <c r="G361" s="65" t="s">
        <v>50</v>
      </c>
      <c r="H361" s="77" t="s">
        <v>1068</v>
      </c>
      <c r="I361" s="79">
        <v>43493</v>
      </c>
      <c r="J361" s="65" t="s">
        <v>63</v>
      </c>
      <c r="K361" s="65" t="s">
        <v>53</v>
      </c>
      <c r="L361" s="65"/>
      <c r="M361" s="77" t="s">
        <v>650</v>
      </c>
    </row>
    <row r="362" spans="1:13" s="60" customFormat="1" ht="176.1">
      <c r="A362" s="65" t="s">
        <v>647</v>
      </c>
      <c r="B362" s="77" t="s">
        <v>1024</v>
      </c>
      <c r="C362" s="65" t="s">
        <v>55</v>
      </c>
      <c r="D362" s="65" t="s">
        <v>48</v>
      </c>
      <c r="E362" s="65">
        <v>1955</v>
      </c>
      <c r="F362" s="78" t="s">
        <v>1185</v>
      </c>
      <c r="G362" s="65" t="s">
        <v>50</v>
      </c>
      <c r="H362" s="77" t="s">
        <v>1186</v>
      </c>
      <c r="I362" s="79">
        <v>43610</v>
      </c>
      <c r="J362" s="65" t="s">
        <v>1187</v>
      </c>
      <c r="K362" s="65" t="s">
        <v>53</v>
      </c>
      <c r="L362" s="65"/>
      <c r="M362" s="77" t="s">
        <v>1188</v>
      </c>
    </row>
    <row r="363" spans="1:13" s="60" customFormat="1" ht="80.099999999999994">
      <c r="A363" s="65" t="s">
        <v>647</v>
      </c>
      <c r="B363" s="77" t="s">
        <v>1024</v>
      </c>
      <c r="C363" s="65" t="s">
        <v>124</v>
      </c>
      <c r="D363" s="65" t="s">
        <v>48</v>
      </c>
      <c r="E363" s="65">
        <v>1011</v>
      </c>
      <c r="F363" s="78" t="s">
        <v>1189</v>
      </c>
      <c r="G363" s="65" t="s">
        <v>936</v>
      </c>
      <c r="H363" s="77" t="s">
        <v>1190</v>
      </c>
      <c r="I363" s="79">
        <v>43622</v>
      </c>
      <c r="J363" s="65" t="s">
        <v>1191</v>
      </c>
      <c r="K363" s="65" t="s">
        <v>237</v>
      </c>
      <c r="L363" s="65"/>
      <c r="M363" s="77" t="s">
        <v>1192</v>
      </c>
    </row>
    <row r="364" spans="1:13" s="60" customFormat="1" ht="32.1">
      <c r="A364" s="65" t="s">
        <v>647</v>
      </c>
      <c r="B364" s="77" t="s">
        <v>1024</v>
      </c>
      <c r="C364" s="65" t="s">
        <v>124</v>
      </c>
      <c r="D364" s="65" t="s">
        <v>48</v>
      </c>
      <c r="E364" s="65">
        <v>1013</v>
      </c>
      <c r="F364" s="78" t="s">
        <v>1193</v>
      </c>
      <c r="G364" s="65" t="s">
        <v>936</v>
      </c>
      <c r="H364" s="77" t="s">
        <v>1194</v>
      </c>
      <c r="I364" s="79">
        <v>43622</v>
      </c>
      <c r="J364" s="65" t="s">
        <v>1042</v>
      </c>
      <c r="K364" s="65" t="s">
        <v>237</v>
      </c>
      <c r="L364" s="65"/>
      <c r="M364" s="7" t="s">
        <v>1195</v>
      </c>
    </row>
    <row r="365" spans="1:13" s="60" customFormat="1" ht="80.099999999999994">
      <c r="A365" s="65" t="s">
        <v>647</v>
      </c>
      <c r="B365" s="77" t="s">
        <v>1024</v>
      </c>
      <c r="C365" s="65" t="s">
        <v>124</v>
      </c>
      <c r="D365" s="65" t="s">
        <v>48</v>
      </c>
      <c r="E365" s="65">
        <v>1028</v>
      </c>
      <c r="F365" s="78" t="s">
        <v>1196</v>
      </c>
      <c r="G365" s="65" t="s">
        <v>936</v>
      </c>
      <c r="H365" s="77" t="s">
        <v>1197</v>
      </c>
      <c r="I365" s="79">
        <v>43622</v>
      </c>
      <c r="J365" s="65" t="s">
        <v>1198</v>
      </c>
      <c r="K365" s="65" t="s">
        <v>237</v>
      </c>
      <c r="L365" s="65"/>
      <c r="M365" s="7" t="s">
        <v>1199</v>
      </c>
    </row>
    <row r="366" spans="1:13" s="60" customFormat="1" ht="80.099999999999994">
      <c r="A366" s="65" t="s">
        <v>647</v>
      </c>
      <c r="B366" s="77" t="s">
        <v>1024</v>
      </c>
      <c r="C366" s="65" t="s">
        <v>55</v>
      </c>
      <c r="D366" s="65" t="s">
        <v>48</v>
      </c>
      <c r="E366" s="65">
        <v>1960</v>
      </c>
      <c r="F366" s="78" t="s">
        <v>1200</v>
      </c>
      <c r="G366" s="65" t="s">
        <v>50</v>
      </c>
      <c r="H366" s="77" t="s">
        <v>1201</v>
      </c>
      <c r="I366" s="79">
        <v>43643</v>
      </c>
      <c r="J366" s="65" t="s">
        <v>63</v>
      </c>
      <c r="K366" s="65" t="s">
        <v>53</v>
      </c>
      <c r="L366" s="65"/>
      <c r="M366" s="77" t="s">
        <v>1202</v>
      </c>
    </row>
    <row r="367" spans="1:13" s="60" customFormat="1" ht="48">
      <c r="A367" s="65" t="s">
        <v>647</v>
      </c>
      <c r="B367" s="77" t="s">
        <v>1024</v>
      </c>
      <c r="C367" s="65" t="s">
        <v>406</v>
      </c>
      <c r="D367" s="65" t="s">
        <v>48</v>
      </c>
      <c r="E367" s="180" t="s">
        <v>1203</v>
      </c>
      <c r="F367" s="78" t="s">
        <v>1204</v>
      </c>
      <c r="G367" s="65" t="s">
        <v>1182</v>
      </c>
      <c r="H367" s="77" t="s">
        <v>1205</v>
      </c>
      <c r="I367" s="79">
        <v>43644</v>
      </c>
      <c r="J367" s="65" t="s">
        <v>63</v>
      </c>
      <c r="K367" s="65" t="s">
        <v>53</v>
      </c>
      <c r="L367" s="65"/>
      <c r="M367" s="77"/>
    </row>
    <row r="368" spans="1:13" s="60" customFormat="1" ht="48">
      <c r="A368" s="65" t="s">
        <v>647</v>
      </c>
      <c r="B368" s="77" t="s">
        <v>1024</v>
      </c>
      <c r="C368" s="65" t="s">
        <v>88</v>
      </c>
      <c r="D368" s="65" t="s">
        <v>107</v>
      </c>
      <c r="E368" s="180" t="s">
        <v>1206</v>
      </c>
      <c r="F368" s="78" t="s">
        <v>1207</v>
      </c>
      <c r="G368" s="65" t="s">
        <v>1146</v>
      </c>
      <c r="H368" s="77" t="s">
        <v>1208</v>
      </c>
      <c r="I368" s="79">
        <v>43663</v>
      </c>
      <c r="J368" s="65" t="s">
        <v>63</v>
      </c>
      <c r="K368" s="65" t="s">
        <v>53</v>
      </c>
      <c r="L368" s="65"/>
      <c r="M368" s="77"/>
    </row>
    <row r="369" spans="1:13" s="60" customFormat="1" ht="80.099999999999994">
      <c r="A369" s="65" t="s">
        <v>647</v>
      </c>
      <c r="B369" s="77" t="s">
        <v>1024</v>
      </c>
      <c r="C369" s="65" t="s">
        <v>406</v>
      </c>
      <c r="D369" s="65" t="s">
        <v>48</v>
      </c>
      <c r="E369" s="180" t="s">
        <v>1209</v>
      </c>
      <c r="F369" s="78" t="s">
        <v>1210</v>
      </c>
      <c r="G369" s="65" t="s">
        <v>1182</v>
      </c>
      <c r="H369" s="77" t="s">
        <v>1211</v>
      </c>
      <c r="I369" s="79">
        <v>43675</v>
      </c>
      <c r="J369" s="65" t="s">
        <v>63</v>
      </c>
      <c r="K369" s="65" t="s">
        <v>53</v>
      </c>
      <c r="L369" s="65"/>
      <c r="M369" s="181" t="s">
        <v>1212</v>
      </c>
    </row>
    <row r="370" spans="1:13" s="60" customFormat="1" ht="80.099999999999994">
      <c r="A370" s="65" t="s">
        <v>647</v>
      </c>
      <c r="B370" s="77" t="s">
        <v>1024</v>
      </c>
      <c r="C370" s="65" t="s">
        <v>124</v>
      </c>
      <c r="D370" s="65" t="s">
        <v>48</v>
      </c>
      <c r="E370" s="65">
        <v>1562</v>
      </c>
      <c r="F370" s="78" t="s">
        <v>1213</v>
      </c>
      <c r="G370" s="65" t="s">
        <v>936</v>
      </c>
      <c r="H370" s="77" t="s">
        <v>1041</v>
      </c>
      <c r="I370" s="79">
        <v>43707</v>
      </c>
      <c r="J370" s="65" t="s">
        <v>63</v>
      </c>
      <c r="K370" s="65" t="s">
        <v>53</v>
      </c>
      <c r="L370" s="65"/>
      <c r="M370" s="77" t="s">
        <v>1214</v>
      </c>
    </row>
    <row r="371" spans="1:13" s="60" customFormat="1" ht="409.6">
      <c r="A371" s="65" t="s">
        <v>647</v>
      </c>
      <c r="B371" s="77" t="s">
        <v>1024</v>
      </c>
      <c r="C371" s="65" t="s">
        <v>88</v>
      </c>
      <c r="D371" s="65" t="s">
        <v>107</v>
      </c>
      <c r="E371" s="180" t="s">
        <v>1215</v>
      </c>
      <c r="F371" s="78" t="s">
        <v>109</v>
      </c>
      <c r="G371" s="65" t="s">
        <v>1146</v>
      </c>
      <c r="H371" s="77" t="s">
        <v>1216</v>
      </c>
      <c r="I371" s="79">
        <v>43725</v>
      </c>
      <c r="J371" s="65" t="s">
        <v>1217</v>
      </c>
      <c r="K371" s="65" t="s">
        <v>110</v>
      </c>
      <c r="L371" s="65"/>
      <c r="M371" s="77" t="s">
        <v>1218</v>
      </c>
    </row>
    <row r="372" spans="1:13" s="60" customFormat="1" ht="48">
      <c r="A372" s="65" t="s">
        <v>647</v>
      </c>
      <c r="B372" s="77" t="s">
        <v>1024</v>
      </c>
      <c r="C372" s="65" t="s">
        <v>67</v>
      </c>
      <c r="D372" s="65" t="s">
        <v>266</v>
      </c>
      <c r="E372" s="65">
        <v>286</v>
      </c>
      <c r="F372" s="78" t="s">
        <v>1219</v>
      </c>
      <c r="G372" s="65" t="s">
        <v>1146</v>
      </c>
      <c r="H372" s="77" t="s">
        <v>1220</v>
      </c>
      <c r="I372" s="79">
        <v>43743</v>
      </c>
      <c r="J372" s="65" t="s">
        <v>63</v>
      </c>
      <c r="K372" s="65" t="s">
        <v>53</v>
      </c>
      <c r="L372" s="65"/>
      <c r="M372" s="77"/>
    </row>
    <row r="373" spans="1:13" s="60" customFormat="1" ht="272.10000000000002">
      <c r="A373" s="65" t="s">
        <v>647</v>
      </c>
      <c r="B373" s="77" t="s">
        <v>1024</v>
      </c>
      <c r="C373" s="65" t="s">
        <v>406</v>
      </c>
      <c r="D373" s="65" t="s">
        <v>48</v>
      </c>
      <c r="E373" s="180" t="s">
        <v>1221</v>
      </c>
      <c r="F373" s="78" t="s">
        <v>1222</v>
      </c>
      <c r="G373" s="65" t="s">
        <v>1182</v>
      </c>
      <c r="H373" s="77" t="s">
        <v>1205</v>
      </c>
      <c r="I373" s="79">
        <v>43748</v>
      </c>
      <c r="J373" s="65" t="s">
        <v>63</v>
      </c>
      <c r="K373" s="65" t="s">
        <v>53</v>
      </c>
      <c r="L373" s="65"/>
      <c r="M373" s="77" t="s">
        <v>1223</v>
      </c>
    </row>
    <row r="374" spans="1:13" s="55" customFormat="1" ht="15.95">
      <c r="A374" s="69" t="s">
        <v>553</v>
      </c>
      <c r="B374" s="182" t="s">
        <v>1224</v>
      </c>
      <c r="C374" s="69" t="s">
        <v>47</v>
      </c>
      <c r="D374" s="69" t="s">
        <v>48</v>
      </c>
      <c r="E374" s="69">
        <v>1991</v>
      </c>
      <c r="F374" s="183" t="s">
        <v>49</v>
      </c>
      <c r="G374" s="69" t="s">
        <v>50</v>
      </c>
      <c r="H374" s="182" t="s">
        <v>51</v>
      </c>
      <c r="I374" s="184">
        <v>33439</v>
      </c>
      <c r="J374" s="69" t="s">
        <v>63</v>
      </c>
      <c r="K374" s="69" t="s">
        <v>53</v>
      </c>
      <c r="L374" s="69"/>
      <c r="M374" s="182" t="s">
        <v>1225</v>
      </c>
    </row>
    <row r="375" spans="1:13" s="60" customFormat="1" ht="80.099999999999994">
      <c r="A375" s="65" t="s">
        <v>553</v>
      </c>
      <c r="B375" s="77" t="s">
        <v>1224</v>
      </c>
      <c r="C375" s="108" t="s">
        <v>88</v>
      </c>
      <c r="D375" s="108" t="s">
        <v>107</v>
      </c>
      <c r="E375" s="108">
        <v>7</v>
      </c>
      <c r="F375" s="109" t="s">
        <v>372</v>
      </c>
      <c r="G375" s="109" t="s">
        <v>1226</v>
      </c>
      <c r="H375" s="93" t="s">
        <v>327</v>
      </c>
      <c r="I375" s="110">
        <v>43725</v>
      </c>
      <c r="J375" s="108" t="s">
        <v>1227</v>
      </c>
      <c r="K375" s="108" t="s">
        <v>110</v>
      </c>
      <c r="L375" s="108"/>
      <c r="M375" s="93" t="s">
        <v>1228</v>
      </c>
    </row>
    <row r="376" spans="1:13" s="60" customFormat="1" ht="48">
      <c r="A376" s="65" t="s">
        <v>553</v>
      </c>
      <c r="B376" s="77" t="s">
        <v>1224</v>
      </c>
      <c r="C376" s="108" t="s">
        <v>124</v>
      </c>
      <c r="D376" s="65" t="s">
        <v>48</v>
      </c>
      <c r="E376" s="108">
        <v>460</v>
      </c>
      <c r="F376" s="109" t="s">
        <v>1229</v>
      </c>
      <c r="G376" s="109"/>
      <c r="H376" s="93" t="s">
        <v>1230</v>
      </c>
      <c r="I376" s="110">
        <v>34774</v>
      </c>
      <c r="J376" s="108"/>
      <c r="K376" s="108" t="s">
        <v>53</v>
      </c>
      <c r="L376" s="108"/>
      <c r="M376" s="147" t="s">
        <v>1231</v>
      </c>
    </row>
    <row r="377" spans="1:13" s="60" customFormat="1" ht="111.95">
      <c r="A377" s="65" t="s">
        <v>553</v>
      </c>
      <c r="B377" s="77" t="s">
        <v>1224</v>
      </c>
      <c r="C377" s="108" t="s">
        <v>406</v>
      </c>
      <c r="D377" s="65" t="s">
        <v>48</v>
      </c>
      <c r="E377" s="108">
        <v>12</v>
      </c>
      <c r="F377" s="109" t="s">
        <v>1232</v>
      </c>
      <c r="G377" s="109"/>
      <c r="H377" s="93" t="s">
        <v>1233</v>
      </c>
      <c r="I377" s="110">
        <v>39115</v>
      </c>
      <c r="J377" s="108" t="s">
        <v>830</v>
      </c>
      <c r="K377" s="108" t="s">
        <v>53</v>
      </c>
      <c r="L377" s="108"/>
      <c r="M377" s="147" t="s">
        <v>1234</v>
      </c>
    </row>
    <row r="378" spans="1:13" s="60" customFormat="1" ht="96">
      <c r="A378" s="65" t="s">
        <v>553</v>
      </c>
      <c r="B378" s="77" t="s">
        <v>1224</v>
      </c>
      <c r="C378" s="108" t="s">
        <v>616</v>
      </c>
      <c r="D378" s="65" t="s">
        <v>48</v>
      </c>
      <c r="E378" s="108" t="s">
        <v>830</v>
      </c>
      <c r="F378" s="109" t="s">
        <v>1235</v>
      </c>
      <c r="G378" s="65" t="s">
        <v>1236</v>
      </c>
      <c r="H378" s="93" t="s">
        <v>1237</v>
      </c>
      <c r="I378" s="110" t="s">
        <v>830</v>
      </c>
      <c r="J378" s="108" t="s">
        <v>830</v>
      </c>
      <c r="K378" s="108" t="s">
        <v>53</v>
      </c>
      <c r="L378" s="108"/>
      <c r="M378" s="147" t="s">
        <v>1238</v>
      </c>
    </row>
    <row r="379" spans="1:13" s="60" customFormat="1" ht="32.1">
      <c r="A379" s="65" t="s">
        <v>553</v>
      </c>
      <c r="B379" s="77" t="s">
        <v>1224</v>
      </c>
      <c r="C379" s="108" t="s">
        <v>124</v>
      </c>
      <c r="D379" s="65" t="s">
        <v>48</v>
      </c>
      <c r="E379" s="108">
        <v>1151</v>
      </c>
      <c r="F379" s="109" t="s">
        <v>1239</v>
      </c>
      <c r="G379" s="109"/>
      <c r="H379" s="93" t="s">
        <v>1240</v>
      </c>
      <c r="I379" s="110">
        <v>39552</v>
      </c>
      <c r="J379" s="108"/>
      <c r="K379" s="108" t="s">
        <v>53</v>
      </c>
      <c r="L379" s="108"/>
      <c r="M379" s="147" t="s">
        <v>1241</v>
      </c>
    </row>
    <row r="380" spans="1:13" s="60" customFormat="1" ht="96">
      <c r="A380" s="65" t="s">
        <v>553</v>
      </c>
      <c r="B380" s="77" t="s">
        <v>1224</v>
      </c>
      <c r="C380" s="108" t="s">
        <v>616</v>
      </c>
      <c r="D380" s="65" t="s">
        <v>48</v>
      </c>
      <c r="E380" s="108" t="s">
        <v>830</v>
      </c>
      <c r="F380" s="109" t="s">
        <v>1235</v>
      </c>
      <c r="G380" s="65" t="s">
        <v>1236</v>
      </c>
      <c r="H380" s="93" t="s">
        <v>1242</v>
      </c>
      <c r="I380" s="110" t="s">
        <v>830</v>
      </c>
      <c r="J380" s="108" t="s">
        <v>830</v>
      </c>
      <c r="K380" s="108" t="s">
        <v>53</v>
      </c>
      <c r="L380" s="108"/>
      <c r="M380" s="147" t="s">
        <v>1238</v>
      </c>
    </row>
    <row r="381" spans="1:13" s="60" customFormat="1" ht="80.099999999999994">
      <c r="A381" s="65" t="s">
        <v>553</v>
      </c>
      <c r="B381" s="77" t="s">
        <v>1224</v>
      </c>
      <c r="C381" s="108" t="s">
        <v>406</v>
      </c>
      <c r="D381" s="65" t="s">
        <v>48</v>
      </c>
      <c r="E381" s="108">
        <v>12</v>
      </c>
      <c r="F381" s="109" t="s">
        <v>1232</v>
      </c>
      <c r="G381" s="109"/>
      <c r="H381" s="93" t="s">
        <v>1243</v>
      </c>
      <c r="I381" s="110">
        <v>39115</v>
      </c>
      <c r="J381" s="108" t="s">
        <v>830</v>
      </c>
      <c r="K381" s="108" t="s">
        <v>53</v>
      </c>
      <c r="L381" s="108"/>
      <c r="M381" s="147" t="s">
        <v>1244</v>
      </c>
    </row>
    <row r="382" spans="1:13" s="60" customFormat="1" ht="128.1">
      <c r="A382" s="65" t="s">
        <v>553</v>
      </c>
      <c r="B382" s="77" t="s">
        <v>1224</v>
      </c>
      <c r="C382" s="108" t="s">
        <v>88</v>
      </c>
      <c r="D382" s="108" t="s">
        <v>107</v>
      </c>
      <c r="E382" s="108">
        <v>7</v>
      </c>
      <c r="F382" s="109" t="s">
        <v>372</v>
      </c>
      <c r="G382" s="109"/>
      <c r="H382" s="93" t="s">
        <v>327</v>
      </c>
      <c r="I382" s="110">
        <v>42046</v>
      </c>
      <c r="J382" s="108">
        <v>5</v>
      </c>
      <c r="K382" s="108" t="s">
        <v>237</v>
      </c>
      <c r="L382" s="108"/>
      <c r="M382" s="93" t="s">
        <v>1245</v>
      </c>
    </row>
    <row r="383" spans="1:13" s="60" customFormat="1" ht="48">
      <c r="A383" s="65" t="s">
        <v>553</v>
      </c>
      <c r="B383" s="77" t="s">
        <v>1224</v>
      </c>
      <c r="C383" s="108" t="s">
        <v>124</v>
      </c>
      <c r="D383" s="65" t="s">
        <v>48</v>
      </c>
      <c r="E383" s="108">
        <v>1151</v>
      </c>
      <c r="F383" s="109" t="s">
        <v>1239</v>
      </c>
      <c r="G383" s="109"/>
      <c r="H383" s="93" t="s">
        <v>1240</v>
      </c>
      <c r="I383" s="110">
        <v>39552</v>
      </c>
      <c r="J383" s="108"/>
      <c r="K383" s="108" t="s">
        <v>53</v>
      </c>
      <c r="L383" s="108"/>
      <c r="M383" s="147" t="s">
        <v>1246</v>
      </c>
    </row>
    <row r="384" spans="1:13" s="60" customFormat="1" ht="96">
      <c r="A384" s="65" t="s">
        <v>553</v>
      </c>
      <c r="B384" s="77" t="s">
        <v>1224</v>
      </c>
      <c r="C384" s="108" t="s">
        <v>616</v>
      </c>
      <c r="D384" s="65" t="s">
        <v>48</v>
      </c>
      <c r="E384" s="108" t="s">
        <v>830</v>
      </c>
      <c r="F384" s="109" t="s">
        <v>1235</v>
      </c>
      <c r="G384" s="65" t="s">
        <v>1236</v>
      </c>
      <c r="H384" s="93" t="s">
        <v>1242</v>
      </c>
      <c r="I384" s="110" t="s">
        <v>830</v>
      </c>
      <c r="J384" s="108" t="s">
        <v>830</v>
      </c>
      <c r="K384" s="108" t="s">
        <v>53</v>
      </c>
      <c r="L384" s="108"/>
      <c r="M384" s="147"/>
    </row>
    <row r="385" spans="1:13" s="60" customFormat="1" ht="48">
      <c r="A385" s="65" t="s">
        <v>553</v>
      </c>
      <c r="B385" s="77" t="s">
        <v>1224</v>
      </c>
      <c r="C385" s="108" t="s">
        <v>124</v>
      </c>
      <c r="D385" s="65" t="s">
        <v>48</v>
      </c>
      <c r="E385" s="108">
        <v>1151</v>
      </c>
      <c r="F385" s="109" t="s">
        <v>1239</v>
      </c>
      <c r="G385" s="109"/>
      <c r="H385" s="93" t="s">
        <v>1240</v>
      </c>
      <c r="I385" s="110">
        <v>39552</v>
      </c>
      <c r="J385" s="108"/>
      <c r="K385" s="108" t="s">
        <v>53</v>
      </c>
      <c r="L385" s="108"/>
      <c r="M385" s="147" t="s">
        <v>1246</v>
      </c>
    </row>
    <row r="386" spans="1:13" s="60" customFormat="1" ht="96">
      <c r="A386" s="65" t="s">
        <v>553</v>
      </c>
      <c r="B386" s="77" t="s">
        <v>1224</v>
      </c>
      <c r="C386" s="108" t="s">
        <v>616</v>
      </c>
      <c r="D386" s="65" t="s">
        <v>48</v>
      </c>
      <c r="E386" s="108" t="s">
        <v>830</v>
      </c>
      <c r="F386" s="109" t="s">
        <v>1235</v>
      </c>
      <c r="G386" s="65" t="s">
        <v>1236</v>
      </c>
      <c r="H386" s="93" t="s">
        <v>1242</v>
      </c>
      <c r="I386" s="110" t="s">
        <v>830</v>
      </c>
      <c r="J386" s="108" t="s">
        <v>830</v>
      </c>
      <c r="K386" s="108" t="s">
        <v>53</v>
      </c>
      <c r="L386" s="108"/>
      <c r="M386" s="147"/>
    </row>
    <row r="387" spans="1:13" s="60" customFormat="1" ht="48">
      <c r="A387" s="65" t="s">
        <v>553</v>
      </c>
      <c r="B387" s="77" t="s">
        <v>1224</v>
      </c>
      <c r="C387" s="108" t="s">
        <v>1247</v>
      </c>
      <c r="D387" s="65" t="s">
        <v>48</v>
      </c>
      <c r="E387" s="108" t="s">
        <v>1248</v>
      </c>
      <c r="F387" s="109" t="s">
        <v>1249</v>
      </c>
      <c r="G387" s="109"/>
      <c r="H387" s="93" t="s">
        <v>1249</v>
      </c>
      <c r="I387" s="110" t="s">
        <v>1248</v>
      </c>
      <c r="J387" s="108" t="s">
        <v>830</v>
      </c>
      <c r="K387" s="108" t="s">
        <v>53</v>
      </c>
      <c r="L387" s="108"/>
      <c r="M387" s="147"/>
    </row>
    <row r="388" spans="1:13" s="60" customFormat="1" ht="63.95">
      <c r="A388" s="65" t="s">
        <v>553</v>
      </c>
      <c r="B388" s="77" t="s">
        <v>1224</v>
      </c>
      <c r="C388" s="108" t="s">
        <v>406</v>
      </c>
      <c r="D388" s="65" t="s">
        <v>48</v>
      </c>
      <c r="E388" s="108" t="s">
        <v>1248</v>
      </c>
      <c r="F388" s="109" t="s">
        <v>1250</v>
      </c>
      <c r="G388" s="109"/>
      <c r="H388" s="93" t="s">
        <v>1250</v>
      </c>
      <c r="I388" s="110" t="s">
        <v>1248</v>
      </c>
      <c r="J388" s="108" t="s">
        <v>830</v>
      </c>
      <c r="K388" s="108" t="s">
        <v>53</v>
      </c>
      <c r="L388" s="108"/>
      <c r="M388" s="147"/>
    </row>
    <row r="389" spans="1:13" s="60" customFormat="1" ht="128.1">
      <c r="A389" s="65" t="s">
        <v>553</v>
      </c>
      <c r="B389" s="77" t="s">
        <v>1224</v>
      </c>
      <c r="C389" s="65" t="s">
        <v>55</v>
      </c>
      <c r="D389" s="65" t="s">
        <v>48</v>
      </c>
      <c r="E389" s="85">
        <v>527</v>
      </c>
      <c r="F389" s="109" t="s">
        <v>1251</v>
      </c>
      <c r="G389" s="109"/>
      <c r="H389" s="93" t="s">
        <v>1252</v>
      </c>
      <c r="I389" s="110">
        <v>36390</v>
      </c>
      <c r="J389" s="108"/>
      <c r="K389" s="108" t="s">
        <v>53</v>
      </c>
      <c r="L389" s="108"/>
      <c r="M389" s="93" t="s">
        <v>1253</v>
      </c>
    </row>
    <row r="390" spans="1:13" s="60" customFormat="1" ht="409.6">
      <c r="A390" s="65" t="s">
        <v>553</v>
      </c>
      <c r="B390" s="77" t="s">
        <v>1224</v>
      </c>
      <c r="C390" s="65" t="s">
        <v>55</v>
      </c>
      <c r="D390" s="65" t="s">
        <v>48</v>
      </c>
      <c r="E390" s="85">
        <v>1341</v>
      </c>
      <c r="F390" s="109" t="s">
        <v>1254</v>
      </c>
      <c r="G390" s="109"/>
      <c r="H390" s="93" t="s">
        <v>1255</v>
      </c>
      <c r="I390" s="110">
        <v>40024</v>
      </c>
      <c r="J390" s="108" t="s">
        <v>1256</v>
      </c>
      <c r="K390" s="108" t="s">
        <v>53</v>
      </c>
      <c r="L390" s="108"/>
      <c r="M390" s="93" t="s">
        <v>1257</v>
      </c>
    </row>
    <row r="391" spans="1:13" s="60" customFormat="1" ht="96">
      <c r="A391" s="65" t="s">
        <v>553</v>
      </c>
      <c r="B391" s="77" t="s">
        <v>1224</v>
      </c>
      <c r="C391" s="65" t="s">
        <v>55</v>
      </c>
      <c r="D391" s="65" t="s">
        <v>48</v>
      </c>
      <c r="E391" s="134">
        <v>1341</v>
      </c>
      <c r="F391" s="109" t="s">
        <v>1254</v>
      </c>
      <c r="G391" s="109"/>
      <c r="H391" s="93" t="s">
        <v>1258</v>
      </c>
      <c r="I391" s="110">
        <v>40024</v>
      </c>
      <c r="J391" s="108"/>
      <c r="K391" s="108" t="s">
        <v>53</v>
      </c>
      <c r="L391" s="108"/>
      <c r="M391" s="93" t="s">
        <v>1259</v>
      </c>
    </row>
    <row r="392" spans="1:13" s="60" customFormat="1" ht="111.95">
      <c r="A392" s="65" t="s">
        <v>553</v>
      </c>
      <c r="B392" s="77" t="s">
        <v>1224</v>
      </c>
      <c r="C392" s="65" t="s">
        <v>55</v>
      </c>
      <c r="D392" s="65" t="s">
        <v>48</v>
      </c>
      <c r="E392" s="134">
        <v>1341</v>
      </c>
      <c r="F392" s="109" t="s">
        <v>1254</v>
      </c>
      <c r="G392" s="109"/>
      <c r="H392" s="93" t="s">
        <v>1260</v>
      </c>
      <c r="I392" s="110">
        <v>40024</v>
      </c>
      <c r="J392" s="108" t="s">
        <v>1261</v>
      </c>
      <c r="K392" s="108" t="s">
        <v>53</v>
      </c>
      <c r="L392" s="108"/>
      <c r="M392" s="93" t="s">
        <v>1262</v>
      </c>
    </row>
    <row r="393" spans="1:13" s="60" customFormat="1" ht="176.1">
      <c r="A393" s="65" t="s">
        <v>553</v>
      </c>
      <c r="B393" s="77" t="s">
        <v>1224</v>
      </c>
      <c r="C393" s="65" t="s">
        <v>55</v>
      </c>
      <c r="D393" s="65" t="s">
        <v>48</v>
      </c>
      <c r="E393" s="85">
        <v>1151</v>
      </c>
      <c r="F393" s="109" t="s">
        <v>1263</v>
      </c>
      <c r="G393" s="109"/>
      <c r="H393" s="93" t="s">
        <v>1264</v>
      </c>
      <c r="I393" s="110">
        <v>39287</v>
      </c>
      <c r="J393" s="108"/>
      <c r="K393" s="108" t="s">
        <v>195</v>
      </c>
      <c r="L393" s="108"/>
      <c r="M393" s="93" t="s">
        <v>1265</v>
      </c>
    </row>
    <row r="394" spans="1:13" s="60" customFormat="1" ht="48">
      <c r="A394" s="65" t="s">
        <v>553</v>
      </c>
      <c r="B394" s="77" t="s">
        <v>1224</v>
      </c>
      <c r="C394" s="65" t="s">
        <v>430</v>
      </c>
      <c r="D394" s="65" t="s">
        <v>48</v>
      </c>
      <c r="E394" s="85" t="s">
        <v>1266</v>
      </c>
      <c r="F394" s="109" t="s">
        <v>1267</v>
      </c>
      <c r="G394" s="109"/>
      <c r="H394" s="93"/>
      <c r="I394" s="110">
        <v>36766</v>
      </c>
      <c r="J394" s="108"/>
      <c r="K394" s="108" t="s">
        <v>53</v>
      </c>
      <c r="L394" s="108"/>
      <c r="M394" s="93" t="s">
        <v>1268</v>
      </c>
    </row>
    <row r="395" spans="1:13" s="60" customFormat="1" ht="128.1">
      <c r="A395" s="65" t="s">
        <v>553</v>
      </c>
      <c r="B395" s="77" t="s">
        <v>1224</v>
      </c>
      <c r="C395" s="65" t="s">
        <v>55</v>
      </c>
      <c r="D395" s="65" t="s">
        <v>48</v>
      </c>
      <c r="E395" s="85">
        <v>1273</v>
      </c>
      <c r="F395" s="109" t="s">
        <v>1269</v>
      </c>
      <c r="G395" s="109"/>
      <c r="H395" s="93"/>
      <c r="I395" s="110">
        <v>39818</v>
      </c>
      <c r="J395" s="108" t="s">
        <v>1270</v>
      </c>
      <c r="K395" s="108" t="s">
        <v>53</v>
      </c>
      <c r="L395" s="108"/>
      <c r="M395" s="93" t="s">
        <v>1271</v>
      </c>
    </row>
    <row r="396" spans="1:13" s="60" customFormat="1" ht="144">
      <c r="A396" s="65" t="s">
        <v>553</v>
      </c>
      <c r="B396" s="77" t="s">
        <v>1224</v>
      </c>
      <c r="C396" s="108" t="s">
        <v>124</v>
      </c>
      <c r="D396" s="65" t="s">
        <v>48</v>
      </c>
      <c r="E396" s="85">
        <v>1151</v>
      </c>
      <c r="F396" s="109" t="s">
        <v>1272</v>
      </c>
      <c r="G396" s="109"/>
      <c r="H396" s="93" t="s">
        <v>1273</v>
      </c>
      <c r="I396" s="110">
        <v>39552</v>
      </c>
      <c r="J396" s="108"/>
      <c r="K396" s="108" t="s">
        <v>53</v>
      </c>
      <c r="L396" s="108"/>
      <c r="M396" s="93" t="s">
        <v>1274</v>
      </c>
    </row>
    <row r="397" spans="1:13" s="60" customFormat="1" ht="63.95">
      <c r="A397" s="65" t="s">
        <v>553</v>
      </c>
      <c r="B397" s="77" t="s">
        <v>1224</v>
      </c>
      <c r="C397" s="108" t="s">
        <v>616</v>
      </c>
      <c r="D397" s="65" t="s">
        <v>48</v>
      </c>
      <c r="E397" s="108">
        <v>27001</v>
      </c>
      <c r="F397" s="109" t="s">
        <v>1275</v>
      </c>
      <c r="G397" s="109"/>
      <c r="H397" s="93" t="s">
        <v>1275</v>
      </c>
      <c r="I397" s="110" t="s">
        <v>1276</v>
      </c>
      <c r="J397" s="108" t="s">
        <v>816</v>
      </c>
      <c r="K397" s="108" t="s">
        <v>53</v>
      </c>
      <c r="L397" s="108"/>
      <c r="M397" s="93" t="s">
        <v>816</v>
      </c>
    </row>
    <row r="398" spans="1:13" s="60" customFormat="1" ht="48">
      <c r="A398" s="65" t="s">
        <v>553</v>
      </c>
      <c r="B398" s="77" t="s">
        <v>1224</v>
      </c>
      <c r="C398" s="108" t="s">
        <v>616</v>
      </c>
      <c r="D398" s="65" t="s">
        <v>48</v>
      </c>
      <c r="E398" s="108">
        <v>27002</v>
      </c>
      <c r="F398" s="109" t="s">
        <v>1277</v>
      </c>
      <c r="G398" s="109"/>
      <c r="H398" s="93" t="s">
        <v>1277</v>
      </c>
      <c r="I398" s="110" t="s">
        <v>1278</v>
      </c>
      <c r="J398" s="108" t="s">
        <v>816</v>
      </c>
      <c r="K398" s="108" t="s">
        <v>53</v>
      </c>
      <c r="L398" s="108"/>
      <c r="M398" s="93" t="s">
        <v>816</v>
      </c>
    </row>
    <row r="399" spans="1:13" s="60" customFormat="1" ht="32.1">
      <c r="A399" s="65" t="s">
        <v>553</v>
      </c>
      <c r="B399" s="77" t="s">
        <v>1224</v>
      </c>
      <c r="C399" s="108" t="s">
        <v>406</v>
      </c>
      <c r="D399" s="108" t="s">
        <v>877</v>
      </c>
      <c r="E399" s="108" t="s">
        <v>1279</v>
      </c>
      <c r="F399" s="109" t="s">
        <v>1280</v>
      </c>
      <c r="G399" s="109"/>
      <c r="H399" s="93" t="s">
        <v>1280</v>
      </c>
      <c r="I399" s="110"/>
      <c r="J399" s="108" t="s">
        <v>816</v>
      </c>
      <c r="K399" s="108" t="s">
        <v>53</v>
      </c>
      <c r="L399" s="108"/>
      <c r="M399" s="93" t="s">
        <v>816</v>
      </c>
    </row>
    <row r="400" spans="1:13" s="60" customFormat="1" ht="96">
      <c r="A400" s="65" t="s">
        <v>553</v>
      </c>
      <c r="B400" s="77" t="s">
        <v>1224</v>
      </c>
      <c r="C400" s="65" t="s">
        <v>55</v>
      </c>
      <c r="D400" s="65" t="s">
        <v>48</v>
      </c>
      <c r="E400" s="65" t="s">
        <v>1281</v>
      </c>
      <c r="F400" s="78" t="s">
        <v>1282</v>
      </c>
      <c r="G400" s="65" t="s">
        <v>50</v>
      </c>
      <c r="H400" s="77" t="s">
        <v>1283</v>
      </c>
      <c r="I400" s="79">
        <v>1221438</v>
      </c>
      <c r="J400" s="108" t="s">
        <v>816</v>
      </c>
      <c r="K400" s="65" t="s">
        <v>53</v>
      </c>
      <c r="L400" s="65"/>
      <c r="M400" s="77" t="s">
        <v>816</v>
      </c>
    </row>
    <row r="401" spans="1:13" s="60" customFormat="1" ht="111.95">
      <c r="A401" s="65" t="s">
        <v>553</v>
      </c>
      <c r="B401" s="77" t="s">
        <v>1224</v>
      </c>
      <c r="C401" s="65" t="s">
        <v>124</v>
      </c>
      <c r="D401" s="65" t="s">
        <v>48</v>
      </c>
      <c r="E401" s="65" t="s">
        <v>1284</v>
      </c>
      <c r="F401" s="78" t="s">
        <v>1285</v>
      </c>
      <c r="G401" s="65" t="s">
        <v>1236</v>
      </c>
      <c r="H401" s="77" t="s">
        <v>1286</v>
      </c>
      <c r="I401" s="79">
        <v>43265</v>
      </c>
      <c r="J401" s="65" t="s">
        <v>816</v>
      </c>
      <c r="K401" s="65" t="s">
        <v>53</v>
      </c>
      <c r="L401" s="65"/>
      <c r="M401" s="77" t="s">
        <v>816</v>
      </c>
    </row>
    <row r="402" spans="1:13" s="60" customFormat="1" ht="176.1">
      <c r="A402" s="65" t="s">
        <v>553</v>
      </c>
      <c r="B402" s="77" t="s">
        <v>1224</v>
      </c>
      <c r="C402" s="65" t="s">
        <v>124</v>
      </c>
      <c r="D402" s="65" t="s">
        <v>48</v>
      </c>
      <c r="E402" s="65" t="s">
        <v>1287</v>
      </c>
      <c r="F402" s="78" t="s">
        <v>1288</v>
      </c>
      <c r="G402" s="65" t="s">
        <v>1236</v>
      </c>
      <c r="H402" s="77" t="s">
        <v>1289</v>
      </c>
      <c r="I402" s="79">
        <v>42972</v>
      </c>
      <c r="J402" s="65" t="s">
        <v>816</v>
      </c>
      <c r="K402" s="65" t="s">
        <v>53</v>
      </c>
      <c r="L402" s="65"/>
      <c r="M402" s="77" t="s">
        <v>816</v>
      </c>
    </row>
    <row r="403" spans="1:13" s="60" customFormat="1" ht="111.95">
      <c r="A403" s="65" t="s">
        <v>553</v>
      </c>
      <c r="B403" s="77" t="s">
        <v>1224</v>
      </c>
      <c r="C403" s="65" t="s">
        <v>124</v>
      </c>
      <c r="D403" s="65" t="s">
        <v>48</v>
      </c>
      <c r="E403" s="65" t="s">
        <v>1290</v>
      </c>
      <c r="F403" s="78" t="s">
        <v>1291</v>
      </c>
      <c r="G403" s="65" t="s">
        <v>1236</v>
      </c>
      <c r="H403" s="77" t="s">
        <v>1292</v>
      </c>
      <c r="I403" s="79">
        <v>42150</v>
      </c>
      <c r="J403" s="65" t="s">
        <v>816</v>
      </c>
      <c r="K403" s="65" t="s">
        <v>53</v>
      </c>
      <c r="L403" s="65"/>
      <c r="M403" s="77" t="s">
        <v>816</v>
      </c>
    </row>
    <row r="404" spans="1:13" s="60" customFormat="1" ht="63.95">
      <c r="A404" s="65" t="s">
        <v>553</v>
      </c>
      <c r="B404" s="77" t="s">
        <v>1224</v>
      </c>
      <c r="C404" s="65" t="s">
        <v>124</v>
      </c>
      <c r="D404" s="65" t="s">
        <v>48</v>
      </c>
      <c r="E404" s="65" t="s">
        <v>1293</v>
      </c>
      <c r="F404" s="78" t="s">
        <v>1294</v>
      </c>
      <c r="G404" s="65" t="s">
        <v>1236</v>
      </c>
      <c r="H404" s="77" t="s">
        <v>1295</v>
      </c>
      <c r="I404" s="79" t="s">
        <v>1293</v>
      </c>
      <c r="J404" s="65" t="s">
        <v>816</v>
      </c>
      <c r="K404" s="65" t="s">
        <v>53</v>
      </c>
      <c r="L404" s="65"/>
      <c r="M404" s="77" t="s">
        <v>816</v>
      </c>
    </row>
    <row r="405" spans="1:13" s="60" customFormat="1" ht="176.1">
      <c r="A405" s="65" t="s">
        <v>553</v>
      </c>
      <c r="B405" s="77" t="s">
        <v>1224</v>
      </c>
      <c r="C405" s="65" t="s">
        <v>124</v>
      </c>
      <c r="D405" s="65" t="s">
        <v>48</v>
      </c>
      <c r="E405" s="99" t="s">
        <v>1296</v>
      </c>
      <c r="F405" s="78" t="s">
        <v>1297</v>
      </c>
      <c r="G405" s="65" t="s">
        <v>936</v>
      </c>
      <c r="H405" s="77" t="s">
        <v>1298</v>
      </c>
      <c r="I405" s="79" t="s">
        <v>1299</v>
      </c>
      <c r="J405" s="65" t="s">
        <v>816</v>
      </c>
      <c r="K405" s="65" t="s">
        <v>53</v>
      </c>
      <c r="L405" s="65"/>
      <c r="M405" s="77" t="s">
        <v>816</v>
      </c>
    </row>
    <row r="406" spans="1:13" customFormat="1" ht="120.75" customHeight="1">
      <c r="A406" s="186" t="str">
        <f>IF(ISERROR(VLOOKUP(B406,'[12]Lista Desplegable'!$A$49:$C$64,3,0))=TRUE,"Seleccione el proceso Correcto",VLOOKUP(B406,'[12]Lista Desplegable'!$A$49:$C$64,3,0))</f>
        <v>Despacho de Gerencia</v>
      </c>
      <c r="B406" s="226" t="s">
        <v>1300</v>
      </c>
      <c r="C406" s="185" t="s">
        <v>55</v>
      </c>
      <c r="D406" s="185" t="s">
        <v>48</v>
      </c>
      <c r="E406" s="185" t="s">
        <v>1301</v>
      </c>
      <c r="F406" s="185" t="s">
        <v>1302</v>
      </c>
      <c r="G406" s="185" t="s">
        <v>50</v>
      </c>
      <c r="H406" s="226" t="s">
        <v>1303</v>
      </c>
      <c r="I406" s="189">
        <v>16421</v>
      </c>
      <c r="J406" s="185" t="s">
        <v>63</v>
      </c>
      <c r="K406" s="185" t="s">
        <v>53</v>
      </c>
      <c r="L406" s="227"/>
      <c r="M406" s="70" t="s">
        <v>1304</v>
      </c>
    </row>
    <row r="407" spans="1:13" customFormat="1" ht="81" customHeight="1">
      <c r="A407" s="186" t="s">
        <v>1305</v>
      </c>
      <c r="B407" s="226" t="s">
        <v>1300</v>
      </c>
      <c r="C407" s="185" t="s">
        <v>55</v>
      </c>
      <c r="D407" s="185" t="s">
        <v>48</v>
      </c>
      <c r="E407" s="185" t="s">
        <v>1306</v>
      </c>
      <c r="F407" s="228" t="s">
        <v>1307</v>
      </c>
      <c r="G407" s="185" t="s">
        <v>50</v>
      </c>
      <c r="H407" s="226" t="s">
        <v>1308</v>
      </c>
      <c r="I407" s="189">
        <v>29979</v>
      </c>
      <c r="J407" s="185" t="s">
        <v>63</v>
      </c>
      <c r="K407" s="185" t="s">
        <v>195</v>
      </c>
      <c r="L407" s="227"/>
      <c r="M407" s="70" t="s">
        <v>1309</v>
      </c>
    </row>
    <row r="408" spans="1:13" customFormat="1" ht="81" customHeight="1">
      <c r="A408" s="186" t="s">
        <v>1305</v>
      </c>
      <c r="B408" s="226" t="s">
        <v>1300</v>
      </c>
      <c r="C408" s="185" t="s">
        <v>55</v>
      </c>
      <c r="D408" s="185" t="s">
        <v>48</v>
      </c>
      <c r="E408" s="185" t="s">
        <v>1310</v>
      </c>
      <c r="F408" s="228" t="s">
        <v>1311</v>
      </c>
      <c r="G408" s="185" t="s">
        <v>50</v>
      </c>
      <c r="H408" s="226" t="s">
        <v>1312</v>
      </c>
      <c r="I408" s="189">
        <v>31203</v>
      </c>
      <c r="J408" s="185" t="s">
        <v>1313</v>
      </c>
      <c r="K408" s="185" t="s">
        <v>53</v>
      </c>
      <c r="L408" s="227"/>
      <c r="M408" s="70" t="s">
        <v>1314</v>
      </c>
    </row>
    <row r="409" spans="1:13" customFormat="1" ht="81" customHeight="1">
      <c r="A409" s="186" t="s">
        <v>1305</v>
      </c>
      <c r="B409" s="226" t="s">
        <v>1300</v>
      </c>
      <c r="C409" s="185" t="s">
        <v>55</v>
      </c>
      <c r="D409" s="185" t="s">
        <v>48</v>
      </c>
      <c r="E409" s="185" t="s">
        <v>1315</v>
      </c>
      <c r="F409" s="228" t="s">
        <v>1316</v>
      </c>
      <c r="G409" s="185" t="s">
        <v>50</v>
      </c>
      <c r="H409" s="226" t="s">
        <v>1317</v>
      </c>
      <c r="I409" s="189">
        <v>34005</v>
      </c>
      <c r="J409" s="185" t="s">
        <v>63</v>
      </c>
      <c r="K409" s="185" t="s">
        <v>53</v>
      </c>
      <c r="L409" s="227"/>
      <c r="M409" s="70" t="s">
        <v>1318</v>
      </c>
    </row>
    <row r="410" spans="1:13" customFormat="1" ht="81" customHeight="1">
      <c r="A410" s="186" t="s">
        <v>1305</v>
      </c>
      <c r="B410" s="226" t="s">
        <v>1300</v>
      </c>
      <c r="C410" s="185" t="s">
        <v>55</v>
      </c>
      <c r="D410" s="185" t="s">
        <v>48</v>
      </c>
      <c r="E410" s="185" t="s">
        <v>1319</v>
      </c>
      <c r="F410" s="228" t="s">
        <v>1320</v>
      </c>
      <c r="G410" s="185" t="s">
        <v>50</v>
      </c>
      <c r="H410" s="229" t="s">
        <v>1321</v>
      </c>
      <c r="I410" s="189">
        <v>34485</v>
      </c>
      <c r="J410" s="185" t="s">
        <v>1322</v>
      </c>
      <c r="K410" s="185" t="s">
        <v>53</v>
      </c>
      <c r="L410" s="227"/>
      <c r="M410" s="70" t="s">
        <v>1323</v>
      </c>
    </row>
    <row r="411" spans="1:13" customFormat="1" ht="81" customHeight="1">
      <c r="A411" s="186" t="s">
        <v>1305</v>
      </c>
      <c r="B411" s="226" t="s">
        <v>1300</v>
      </c>
      <c r="C411" s="185" t="s">
        <v>55</v>
      </c>
      <c r="D411" s="185" t="s">
        <v>48</v>
      </c>
      <c r="E411" s="185" t="s">
        <v>1324</v>
      </c>
      <c r="F411" s="228" t="s">
        <v>1325</v>
      </c>
      <c r="G411" s="185" t="s">
        <v>50</v>
      </c>
      <c r="H411" s="230" t="s">
        <v>1326</v>
      </c>
      <c r="I411" s="189">
        <v>34345</v>
      </c>
      <c r="J411" s="185" t="s">
        <v>1327</v>
      </c>
      <c r="K411" s="185" t="s">
        <v>53</v>
      </c>
      <c r="L411" s="227"/>
      <c r="M411" s="70" t="s">
        <v>1328</v>
      </c>
    </row>
    <row r="412" spans="1:13" customFormat="1" ht="81" customHeight="1">
      <c r="A412" s="186" t="s">
        <v>1305</v>
      </c>
      <c r="B412" s="226" t="s">
        <v>1300</v>
      </c>
      <c r="C412" s="185" t="s">
        <v>55</v>
      </c>
      <c r="D412" s="185" t="s">
        <v>48</v>
      </c>
      <c r="E412" s="185" t="s">
        <v>1329</v>
      </c>
      <c r="F412" s="228" t="s">
        <v>1330</v>
      </c>
      <c r="G412" s="185" t="s">
        <v>50</v>
      </c>
      <c r="H412" s="226" t="s">
        <v>1331</v>
      </c>
      <c r="I412" s="189">
        <v>34509</v>
      </c>
      <c r="J412" s="185" t="s">
        <v>63</v>
      </c>
      <c r="K412" s="185" t="s">
        <v>53</v>
      </c>
      <c r="L412" s="227"/>
      <c r="M412" s="70" t="s">
        <v>1332</v>
      </c>
    </row>
    <row r="413" spans="1:13" customFormat="1" ht="97.5" customHeight="1">
      <c r="A413" s="186" t="s">
        <v>1305</v>
      </c>
      <c r="B413" s="226" t="s">
        <v>1300</v>
      </c>
      <c r="C413" s="185" t="s">
        <v>55</v>
      </c>
      <c r="D413" s="185" t="s">
        <v>48</v>
      </c>
      <c r="E413" s="185" t="s">
        <v>1333</v>
      </c>
      <c r="F413" s="228" t="s">
        <v>1334</v>
      </c>
      <c r="G413" s="185" t="s">
        <v>50</v>
      </c>
      <c r="H413" s="106" t="s">
        <v>1335</v>
      </c>
      <c r="I413" s="189">
        <v>34719</v>
      </c>
      <c r="J413" s="185" t="s">
        <v>63</v>
      </c>
      <c r="K413" s="185" t="s">
        <v>237</v>
      </c>
      <c r="L413" s="227"/>
      <c r="M413" s="70" t="s">
        <v>1336</v>
      </c>
    </row>
    <row r="414" spans="1:13" customFormat="1" ht="127.5" customHeight="1">
      <c r="A414" s="186" t="s">
        <v>1305</v>
      </c>
      <c r="B414" s="226" t="s">
        <v>1300</v>
      </c>
      <c r="C414" s="185" t="s">
        <v>55</v>
      </c>
      <c r="D414" s="185" t="s">
        <v>48</v>
      </c>
      <c r="E414" s="185" t="s">
        <v>1337</v>
      </c>
      <c r="F414" s="228" t="s">
        <v>1338</v>
      </c>
      <c r="G414" s="185" t="s">
        <v>50</v>
      </c>
      <c r="H414" s="226" t="s">
        <v>1339</v>
      </c>
      <c r="I414" s="189">
        <v>40024</v>
      </c>
      <c r="J414" s="185" t="s">
        <v>63</v>
      </c>
      <c r="K414" s="185" t="s">
        <v>53</v>
      </c>
      <c r="L414" s="70"/>
      <c r="M414" s="7" t="s">
        <v>1340</v>
      </c>
    </row>
    <row r="415" spans="1:13" customFormat="1" ht="81" customHeight="1">
      <c r="A415" s="186" t="s">
        <v>1305</v>
      </c>
      <c r="B415" s="226" t="s">
        <v>1300</v>
      </c>
      <c r="C415" s="185" t="s">
        <v>55</v>
      </c>
      <c r="D415" s="185" t="s">
        <v>48</v>
      </c>
      <c r="E415" s="185" t="s">
        <v>1341</v>
      </c>
      <c r="F415" s="228" t="s">
        <v>1342</v>
      </c>
      <c r="G415" s="185" t="s">
        <v>50</v>
      </c>
      <c r="H415" s="226" t="s">
        <v>1343</v>
      </c>
      <c r="I415" s="189">
        <v>41199</v>
      </c>
      <c r="J415" s="185" t="s">
        <v>63</v>
      </c>
      <c r="K415" s="185" t="s">
        <v>53</v>
      </c>
      <c r="L415" s="227"/>
      <c r="M415" s="70" t="s">
        <v>1344</v>
      </c>
    </row>
    <row r="416" spans="1:13" customFormat="1" ht="81" customHeight="1">
      <c r="A416" s="186" t="s">
        <v>1305</v>
      </c>
      <c r="B416" s="226" t="s">
        <v>1300</v>
      </c>
      <c r="C416" s="185" t="s">
        <v>55</v>
      </c>
      <c r="D416" s="185" t="s">
        <v>48</v>
      </c>
      <c r="E416" s="185" t="s">
        <v>1345</v>
      </c>
      <c r="F416" s="228" t="s">
        <v>1282</v>
      </c>
      <c r="G416" s="185" t="s">
        <v>50</v>
      </c>
      <c r="H416" s="226" t="s">
        <v>1346</v>
      </c>
      <c r="I416" s="189">
        <v>41704</v>
      </c>
      <c r="J416" s="185" t="s">
        <v>63</v>
      </c>
      <c r="K416" s="185" t="s">
        <v>53</v>
      </c>
      <c r="L416" s="227"/>
      <c r="M416" s="70" t="s">
        <v>1347</v>
      </c>
    </row>
    <row r="417" spans="1:13" customFormat="1" ht="81" customHeight="1">
      <c r="A417" s="186" t="s">
        <v>1305</v>
      </c>
      <c r="B417" s="226" t="s">
        <v>1300</v>
      </c>
      <c r="C417" s="185" t="s">
        <v>124</v>
      </c>
      <c r="D417" s="185" t="s">
        <v>48</v>
      </c>
      <c r="E417" s="185" t="s">
        <v>1348</v>
      </c>
      <c r="F417" s="228" t="s">
        <v>1349</v>
      </c>
      <c r="G417" s="185" t="s">
        <v>1350</v>
      </c>
      <c r="H417" s="226" t="s">
        <v>1351</v>
      </c>
      <c r="I417" s="189">
        <v>43763</v>
      </c>
      <c r="J417" s="185" t="s">
        <v>63</v>
      </c>
      <c r="K417" s="185" t="s">
        <v>53</v>
      </c>
      <c r="L417" s="227"/>
      <c r="M417" s="70" t="s">
        <v>1352</v>
      </c>
    </row>
    <row r="418" spans="1:13" customFormat="1" ht="81" customHeight="1">
      <c r="A418" s="186" t="s">
        <v>1305</v>
      </c>
      <c r="B418" s="226" t="s">
        <v>1300</v>
      </c>
      <c r="C418" s="185" t="s">
        <v>124</v>
      </c>
      <c r="D418" s="185" t="s">
        <v>48</v>
      </c>
      <c r="E418" s="185" t="s">
        <v>1353</v>
      </c>
      <c r="F418" s="231" t="s">
        <v>1354</v>
      </c>
      <c r="G418" s="185" t="s">
        <v>1355</v>
      </c>
      <c r="H418" s="7" t="s">
        <v>1356</v>
      </c>
      <c r="I418" s="189">
        <v>41264</v>
      </c>
      <c r="J418" s="185" t="s">
        <v>1357</v>
      </c>
      <c r="K418" s="185" t="s">
        <v>53</v>
      </c>
      <c r="L418" s="227"/>
      <c r="M418" s="70"/>
    </row>
    <row r="419" spans="1:13" customFormat="1" ht="75" customHeight="1">
      <c r="A419" s="186" t="s">
        <v>1305</v>
      </c>
      <c r="B419" s="226" t="s">
        <v>1300</v>
      </c>
      <c r="C419" s="185" t="s">
        <v>124</v>
      </c>
      <c r="D419" s="185" t="s">
        <v>48</v>
      </c>
      <c r="E419" s="185" t="s">
        <v>1358</v>
      </c>
      <c r="F419" s="231" t="s">
        <v>1359</v>
      </c>
      <c r="G419" s="185" t="s">
        <v>1360</v>
      </c>
      <c r="H419" s="185" t="s">
        <v>1361</v>
      </c>
      <c r="I419" s="189">
        <v>41452</v>
      </c>
      <c r="J419" s="185" t="s">
        <v>63</v>
      </c>
      <c r="K419" s="185" t="s">
        <v>53</v>
      </c>
      <c r="L419" s="227"/>
      <c r="M419" s="70"/>
    </row>
    <row r="420" spans="1:13" customFormat="1" ht="75" customHeight="1">
      <c r="A420" s="186" t="s">
        <v>1305</v>
      </c>
      <c r="B420" s="226" t="s">
        <v>1300</v>
      </c>
      <c r="C420" s="185" t="s">
        <v>124</v>
      </c>
      <c r="D420" s="185" t="s">
        <v>48</v>
      </c>
      <c r="E420" s="227" t="s">
        <v>1362</v>
      </c>
      <c r="F420" s="187" t="s">
        <v>1363</v>
      </c>
      <c r="G420" s="188" t="s">
        <v>936</v>
      </c>
      <c r="H420" s="226" t="s">
        <v>1364</v>
      </c>
      <c r="I420" s="189">
        <v>42024</v>
      </c>
      <c r="J420" s="185" t="s">
        <v>63</v>
      </c>
      <c r="K420" s="185" t="s">
        <v>195</v>
      </c>
      <c r="L420" s="227"/>
      <c r="M420" s="70" t="s">
        <v>1365</v>
      </c>
    </row>
    <row r="421" spans="1:13" customFormat="1" ht="75" customHeight="1">
      <c r="A421" s="186" t="s">
        <v>1305</v>
      </c>
      <c r="B421" s="226" t="s">
        <v>1300</v>
      </c>
      <c r="C421" s="185" t="s">
        <v>124</v>
      </c>
      <c r="D421" s="185" t="s">
        <v>48</v>
      </c>
      <c r="E421" s="227" t="s">
        <v>1366</v>
      </c>
      <c r="F421" s="228" t="s">
        <v>1367</v>
      </c>
      <c r="G421" s="232" t="s">
        <v>936</v>
      </c>
      <c r="H421" s="185" t="s">
        <v>1368</v>
      </c>
      <c r="I421" s="189">
        <v>42150</v>
      </c>
      <c r="J421" s="185" t="s">
        <v>1369</v>
      </c>
      <c r="K421" s="185" t="s">
        <v>53</v>
      </c>
      <c r="L421" s="227"/>
      <c r="M421" s="70" t="s">
        <v>1370</v>
      </c>
    </row>
    <row r="422" spans="1:13" customFormat="1" ht="81" customHeight="1">
      <c r="A422" s="186" t="s">
        <v>1305</v>
      </c>
      <c r="B422" s="226" t="s">
        <v>1300</v>
      </c>
      <c r="C422" s="185" t="s">
        <v>124</v>
      </c>
      <c r="D422" s="185" t="s">
        <v>48</v>
      </c>
      <c r="E422" s="189" t="s">
        <v>1371</v>
      </c>
      <c r="F422" s="106" t="s">
        <v>1372</v>
      </c>
      <c r="G422" s="185" t="s">
        <v>1373</v>
      </c>
      <c r="H422" s="226" t="s">
        <v>1374</v>
      </c>
      <c r="I422" s="189" t="s">
        <v>1375</v>
      </c>
      <c r="J422" s="185" t="s">
        <v>63</v>
      </c>
      <c r="K422" s="185" t="s">
        <v>237</v>
      </c>
      <c r="L422" s="227"/>
      <c r="M422" s="70" t="s">
        <v>1376</v>
      </c>
    </row>
  </sheetData>
  <sortState xmlns:xlrd2="http://schemas.microsoft.com/office/spreadsheetml/2017/richdata2" ref="A9:M73">
    <sortCondition ref="B9:B73"/>
    <sortCondition ref="C9:C73"/>
    <sortCondition ref="I9:I73"/>
  </sortState>
  <customSheetViews>
    <customSheetView guid="{88398230-DE1B-7B4B-B488-F873CA137747}" scale="131">
      <pane xSplit="2" ySplit="8" topLeftCell="K10" activePane="bottomRight" state="frozen"/>
      <selection pane="bottomRight" activeCell="A12" sqref="A12"/>
      <pageMargins left="0" right="0" top="0" bottom="0" header="0" footer="0"/>
      <pageSetup orientation="portrait" r:id="rId1"/>
    </customSheetView>
  </customSheetViews>
  <mergeCells count="15">
    <mergeCell ref="A1:A6"/>
    <mergeCell ref="A7:M7"/>
    <mergeCell ref="K5:M6"/>
    <mergeCell ref="H6:J6"/>
    <mergeCell ref="H5:J5"/>
    <mergeCell ref="B3:J3"/>
    <mergeCell ref="B5:G5"/>
    <mergeCell ref="B6:G6"/>
    <mergeCell ref="B1:J1"/>
    <mergeCell ref="K1:M1"/>
    <mergeCell ref="K2:M2"/>
    <mergeCell ref="K3:M3"/>
    <mergeCell ref="K4:M4"/>
    <mergeCell ref="B2:J2"/>
    <mergeCell ref="B4:J4"/>
  </mergeCells>
  <conditionalFormatting sqref="A40:A43 A50 A31:A34 A62 A68:A70">
    <cfRule type="cellIs" dxfId="169" priority="256" stopIfTrue="1" operator="equal">
      <formula>"Seleccione el proceso Correcto"</formula>
    </cfRule>
  </conditionalFormatting>
  <conditionalFormatting sqref="A44">
    <cfRule type="cellIs" dxfId="168" priority="235" stopIfTrue="1" operator="equal">
      <formula>"Seleccione el proceso Correcto"</formula>
    </cfRule>
  </conditionalFormatting>
  <conditionalFormatting sqref="A47">
    <cfRule type="cellIs" dxfId="167" priority="234" stopIfTrue="1" operator="equal">
      <formula>"Seleccione el proceso Correcto"</formula>
    </cfRule>
  </conditionalFormatting>
  <conditionalFormatting sqref="A48">
    <cfRule type="cellIs" dxfId="166" priority="233" stopIfTrue="1" operator="equal">
      <formula>"Seleccione el proceso Correcto"</formula>
    </cfRule>
  </conditionalFormatting>
  <conditionalFormatting sqref="A46">
    <cfRule type="cellIs" dxfId="165" priority="232" stopIfTrue="1" operator="equal">
      <formula>"Seleccione el proceso Correcto"</formula>
    </cfRule>
  </conditionalFormatting>
  <conditionalFormatting sqref="A49">
    <cfRule type="cellIs" dxfId="164" priority="231" stopIfTrue="1" operator="equal">
      <formula>"Seleccione el proceso Correcto"</formula>
    </cfRule>
  </conditionalFormatting>
  <conditionalFormatting sqref="A23:A26">
    <cfRule type="cellIs" dxfId="163" priority="230" stopIfTrue="1" operator="equal">
      <formula>"Seleccione el proceso Correcto"</formula>
    </cfRule>
  </conditionalFormatting>
  <conditionalFormatting sqref="A27">
    <cfRule type="cellIs" dxfId="162" priority="229" stopIfTrue="1" operator="equal">
      <formula>"Seleccione el proceso Correcto"</formula>
    </cfRule>
  </conditionalFormatting>
  <conditionalFormatting sqref="A28">
    <cfRule type="cellIs" dxfId="161" priority="228" stopIfTrue="1" operator="equal">
      <formula>"Seleccione el proceso Correcto"</formula>
    </cfRule>
  </conditionalFormatting>
  <conditionalFormatting sqref="A29">
    <cfRule type="cellIs" dxfId="160" priority="227" stopIfTrue="1" operator="equal">
      <formula>"Seleccione el proceso Correcto"</formula>
    </cfRule>
  </conditionalFormatting>
  <conditionalFormatting sqref="A30">
    <cfRule type="cellIs" dxfId="159" priority="226" stopIfTrue="1" operator="equal">
      <formula>"Seleccione el proceso Correcto"</formula>
    </cfRule>
  </conditionalFormatting>
  <conditionalFormatting sqref="A38">
    <cfRule type="cellIs" dxfId="158" priority="224" stopIfTrue="1" operator="equal">
      <formula>"Seleccione el proceso Correcto"</formula>
    </cfRule>
  </conditionalFormatting>
  <conditionalFormatting sqref="A71:A72">
    <cfRule type="cellIs" dxfId="157" priority="223" stopIfTrue="1" operator="equal">
      <formula>"Seleccione el proceso Correcto"</formula>
    </cfRule>
  </conditionalFormatting>
  <conditionalFormatting sqref="A35">
    <cfRule type="cellIs" dxfId="156" priority="221" stopIfTrue="1" operator="equal">
      <formula>"Seleccione el proceso Correcto"</formula>
    </cfRule>
  </conditionalFormatting>
  <conditionalFormatting sqref="A37">
    <cfRule type="cellIs" dxfId="155" priority="219" stopIfTrue="1" operator="equal">
      <formula>"Seleccione el proceso Correcto"</formula>
    </cfRule>
  </conditionalFormatting>
  <conditionalFormatting sqref="A36">
    <cfRule type="cellIs" dxfId="154" priority="218" stopIfTrue="1" operator="equal">
      <formula>"Seleccione el proceso Correcto"</formula>
    </cfRule>
  </conditionalFormatting>
  <conditionalFormatting sqref="A63">
    <cfRule type="cellIs" dxfId="153" priority="216" stopIfTrue="1" operator="equal">
      <formula>"Seleccione el proceso Correcto"</formula>
    </cfRule>
  </conditionalFormatting>
  <conditionalFormatting sqref="A64">
    <cfRule type="cellIs" dxfId="152" priority="215" stopIfTrue="1" operator="equal">
      <formula>"Seleccione el proceso Correcto"</formula>
    </cfRule>
  </conditionalFormatting>
  <conditionalFormatting sqref="A65">
    <cfRule type="cellIs" dxfId="151" priority="214" stopIfTrue="1" operator="equal">
      <formula>"Seleccione el proceso Correcto"</formula>
    </cfRule>
  </conditionalFormatting>
  <conditionalFormatting sqref="A66">
    <cfRule type="cellIs" dxfId="150" priority="213" stopIfTrue="1" operator="equal">
      <formula>"Seleccione el proceso Correcto"</formula>
    </cfRule>
  </conditionalFormatting>
  <conditionalFormatting sqref="A67">
    <cfRule type="cellIs" dxfId="149" priority="212" stopIfTrue="1" operator="equal">
      <formula>"Seleccione el proceso Correcto"</formula>
    </cfRule>
  </conditionalFormatting>
  <conditionalFormatting sqref="A39">
    <cfRule type="cellIs" dxfId="148" priority="204" stopIfTrue="1" operator="equal">
      <formula>"Seleccione el proceso Correcto"</formula>
    </cfRule>
  </conditionalFormatting>
  <conditionalFormatting sqref="A45">
    <cfRule type="cellIs" dxfId="147" priority="203" stopIfTrue="1" operator="equal">
      <formula>"Seleccione el proceso Correcto"</formula>
    </cfRule>
  </conditionalFormatting>
  <conditionalFormatting sqref="A51">
    <cfRule type="cellIs" dxfId="146" priority="202" stopIfTrue="1" operator="equal">
      <formula>"Seleccione el proceso Correcto"</formula>
    </cfRule>
  </conditionalFormatting>
  <conditionalFormatting sqref="A52">
    <cfRule type="cellIs" dxfId="145" priority="201" stopIfTrue="1" operator="equal">
      <formula>"Seleccione el proceso Correcto"</formula>
    </cfRule>
  </conditionalFormatting>
  <conditionalFormatting sqref="A53">
    <cfRule type="cellIs" dxfId="144" priority="200" stopIfTrue="1" operator="equal">
      <formula>"Seleccione el proceso Correcto"</formula>
    </cfRule>
  </conditionalFormatting>
  <conditionalFormatting sqref="A54">
    <cfRule type="cellIs" dxfId="143" priority="199" stopIfTrue="1" operator="equal">
      <formula>"Seleccione el proceso Correcto"</formula>
    </cfRule>
  </conditionalFormatting>
  <conditionalFormatting sqref="A56">
    <cfRule type="cellIs" dxfId="142" priority="198" stopIfTrue="1" operator="equal">
      <formula>"Seleccione el proceso Correcto"</formula>
    </cfRule>
  </conditionalFormatting>
  <conditionalFormatting sqref="A58">
    <cfRule type="cellIs" dxfId="141" priority="197" stopIfTrue="1" operator="equal">
      <formula>"Seleccione el proceso Correcto"</formula>
    </cfRule>
  </conditionalFormatting>
  <conditionalFormatting sqref="A59">
    <cfRule type="cellIs" dxfId="140" priority="195" stopIfTrue="1" operator="equal">
      <formula>"Seleccione el proceso Correcto"</formula>
    </cfRule>
  </conditionalFormatting>
  <conditionalFormatting sqref="A60">
    <cfRule type="cellIs" dxfId="139" priority="194" stopIfTrue="1" operator="equal">
      <formula>"Seleccione el proceso Correcto"</formula>
    </cfRule>
  </conditionalFormatting>
  <conditionalFormatting sqref="A61">
    <cfRule type="cellIs" dxfId="138" priority="193" stopIfTrue="1" operator="equal">
      <formula>"Seleccione el proceso Correcto"</formula>
    </cfRule>
  </conditionalFormatting>
  <conditionalFormatting sqref="A55">
    <cfRule type="cellIs" dxfId="137" priority="192" stopIfTrue="1" operator="equal">
      <formula>"Seleccione el proceso Correcto"</formula>
    </cfRule>
  </conditionalFormatting>
  <conditionalFormatting sqref="A73">
    <cfRule type="cellIs" dxfId="136" priority="191" stopIfTrue="1" operator="equal">
      <formula>"Seleccione el proceso Correcto"</formula>
    </cfRule>
  </conditionalFormatting>
  <conditionalFormatting sqref="A57">
    <cfRule type="cellIs" dxfId="135" priority="190" stopIfTrue="1" operator="equal">
      <formula>"Seleccione el proceso Correcto"</formula>
    </cfRule>
  </conditionalFormatting>
  <conditionalFormatting sqref="A128:A135 A137:A140 A143:A147">
    <cfRule type="cellIs" dxfId="134" priority="180" stopIfTrue="1" operator="equal">
      <formula>"Seleccione el proceso Correcto"</formula>
    </cfRule>
  </conditionalFormatting>
  <conditionalFormatting sqref="A136">
    <cfRule type="cellIs" dxfId="133" priority="179" stopIfTrue="1" operator="equal">
      <formula>"Seleccione el proceso Correcto"</formula>
    </cfRule>
  </conditionalFormatting>
  <conditionalFormatting sqref="A142">
    <cfRule type="cellIs" dxfId="132" priority="177" stopIfTrue="1" operator="equal">
      <formula>"Seleccione el proceso Correcto"</formula>
    </cfRule>
  </conditionalFormatting>
  <conditionalFormatting sqref="A141">
    <cfRule type="cellIs" dxfId="131" priority="178" stopIfTrue="1" operator="equal">
      <formula>"Seleccione el proceso Correcto"</formula>
    </cfRule>
  </conditionalFormatting>
  <conditionalFormatting sqref="A149:A167">
    <cfRule type="cellIs" dxfId="130" priority="176" stopIfTrue="1" operator="equal">
      <formula>"Seleccione el proceso Correcto"</formula>
    </cfRule>
  </conditionalFormatting>
  <conditionalFormatting sqref="A148">
    <cfRule type="cellIs" dxfId="129" priority="175" stopIfTrue="1" operator="equal">
      <formula>"Seleccione el proceso Correcto"</formula>
    </cfRule>
  </conditionalFormatting>
  <conditionalFormatting sqref="A168">
    <cfRule type="cellIs" dxfId="128" priority="174" stopIfTrue="1" operator="equal">
      <formula>"Seleccione el proceso Correcto"</formula>
    </cfRule>
  </conditionalFormatting>
  <conditionalFormatting sqref="A169">
    <cfRule type="cellIs" dxfId="127" priority="173" stopIfTrue="1" operator="equal">
      <formula>"Seleccione el proceso Correcto"</formula>
    </cfRule>
  </conditionalFormatting>
  <conditionalFormatting sqref="A170">
    <cfRule type="cellIs" dxfId="126" priority="172" stopIfTrue="1" operator="equal">
      <formula>"Seleccione el proceso Correcto"</formula>
    </cfRule>
  </conditionalFormatting>
  <conditionalFormatting sqref="A246:A248 A183:A186 A216 A211 A193 A176 A241 A205 A220:A222">
    <cfRule type="cellIs" dxfId="125" priority="171" stopIfTrue="1" operator="equal">
      <formula>"Seleccione el proceso Correcto"</formula>
    </cfRule>
  </conditionalFormatting>
  <conditionalFormatting sqref="A242">
    <cfRule type="cellIs" dxfId="124" priority="170" stopIfTrue="1" operator="equal">
      <formula>"Seleccione el proceso Correcto"</formula>
    </cfRule>
  </conditionalFormatting>
  <conditionalFormatting sqref="A243">
    <cfRule type="cellIs" dxfId="123" priority="169" stopIfTrue="1" operator="equal">
      <formula>"Seleccione el proceso Correcto"</formula>
    </cfRule>
  </conditionalFormatting>
  <conditionalFormatting sqref="A244">
    <cfRule type="cellIs" dxfId="122" priority="168" stopIfTrue="1" operator="equal">
      <formula>"Seleccione el proceso Correcto"</formula>
    </cfRule>
  </conditionalFormatting>
  <conditionalFormatting sqref="A245">
    <cfRule type="cellIs" dxfId="121" priority="167" stopIfTrue="1" operator="equal">
      <formula>"Seleccione el proceso Correcto"</formula>
    </cfRule>
  </conditionalFormatting>
  <conditionalFormatting sqref="A187">
    <cfRule type="cellIs" dxfId="120" priority="166" stopIfTrue="1" operator="equal">
      <formula>"Seleccione el proceso Correcto"</formula>
    </cfRule>
  </conditionalFormatting>
  <conditionalFormatting sqref="A190">
    <cfRule type="cellIs" dxfId="119" priority="165" stopIfTrue="1" operator="equal">
      <formula>"Seleccione el proceso Correcto"</formula>
    </cfRule>
  </conditionalFormatting>
  <conditionalFormatting sqref="A191">
    <cfRule type="cellIs" dxfId="118" priority="164" stopIfTrue="1" operator="equal">
      <formula>"Seleccione el proceso Correcto"</formula>
    </cfRule>
  </conditionalFormatting>
  <conditionalFormatting sqref="A189">
    <cfRule type="cellIs" dxfId="117" priority="163" stopIfTrue="1" operator="equal">
      <formula>"Seleccione el proceso Correcto"</formula>
    </cfRule>
  </conditionalFormatting>
  <conditionalFormatting sqref="A192">
    <cfRule type="cellIs" dxfId="116" priority="162" stopIfTrue="1" operator="equal">
      <formula>"Seleccione el proceso Correcto"</formula>
    </cfRule>
  </conditionalFormatting>
  <conditionalFormatting sqref="A171">
    <cfRule type="cellIs" dxfId="115" priority="161" stopIfTrue="1" operator="equal">
      <formula>"Seleccione el proceso Correcto"</formula>
    </cfRule>
  </conditionalFormatting>
  <conditionalFormatting sqref="A172">
    <cfRule type="cellIs" dxfId="114" priority="160" stopIfTrue="1" operator="equal">
      <formula>"Seleccione el proceso Correcto"</formula>
    </cfRule>
  </conditionalFormatting>
  <conditionalFormatting sqref="A173">
    <cfRule type="cellIs" dxfId="113" priority="159" stopIfTrue="1" operator="equal">
      <formula>"Seleccione el proceso Correcto"</formula>
    </cfRule>
  </conditionalFormatting>
  <conditionalFormatting sqref="A174">
    <cfRule type="cellIs" dxfId="112" priority="158" stopIfTrue="1" operator="equal">
      <formula>"Seleccione el proceso Correcto"</formula>
    </cfRule>
  </conditionalFormatting>
  <conditionalFormatting sqref="A175">
    <cfRule type="cellIs" dxfId="111" priority="157" stopIfTrue="1" operator="equal">
      <formula>"Seleccione el proceso Correcto"</formula>
    </cfRule>
  </conditionalFormatting>
  <conditionalFormatting sqref="A215">
    <cfRule type="cellIs" dxfId="110" priority="156" stopIfTrue="1" operator="equal">
      <formula>"Seleccione el proceso Correcto"</formula>
    </cfRule>
  </conditionalFormatting>
  <conditionalFormatting sqref="A180:A181">
    <cfRule type="cellIs" dxfId="109" priority="155" stopIfTrue="1" operator="equal">
      <formula>"Seleccione el proceso Correcto"</formula>
    </cfRule>
  </conditionalFormatting>
  <conditionalFormatting sqref="A212">
    <cfRule type="cellIs" dxfId="108" priority="154" stopIfTrue="1" operator="equal">
      <formula>"Seleccione el proceso Correcto"</formula>
    </cfRule>
  </conditionalFormatting>
  <conditionalFormatting sqref="A214">
    <cfRule type="cellIs" dxfId="107" priority="153" stopIfTrue="1" operator="equal">
      <formula>"Seleccione el proceso Correcto"</formula>
    </cfRule>
  </conditionalFormatting>
  <conditionalFormatting sqref="A177">
    <cfRule type="cellIs" dxfId="106" priority="152" stopIfTrue="1" operator="equal">
      <formula>"Seleccione el proceso Correcto"</formula>
    </cfRule>
  </conditionalFormatting>
  <conditionalFormatting sqref="A179">
    <cfRule type="cellIs" dxfId="105" priority="151" stopIfTrue="1" operator="equal">
      <formula>"Seleccione el proceso Correcto"</formula>
    </cfRule>
  </conditionalFormatting>
  <conditionalFormatting sqref="A178">
    <cfRule type="cellIs" dxfId="104" priority="150" stopIfTrue="1" operator="equal">
      <formula>"Seleccione el proceso Correcto"</formula>
    </cfRule>
  </conditionalFormatting>
  <conditionalFormatting sqref="A206">
    <cfRule type="cellIs" dxfId="103" priority="149" stopIfTrue="1" operator="equal">
      <formula>"Seleccione el proceso Correcto"</formula>
    </cfRule>
  </conditionalFormatting>
  <conditionalFormatting sqref="A207">
    <cfRule type="cellIs" dxfId="102" priority="148" stopIfTrue="1" operator="equal">
      <formula>"Seleccione el proceso Correcto"</formula>
    </cfRule>
  </conditionalFormatting>
  <conditionalFormatting sqref="A208">
    <cfRule type="cellIs" dxfId="101" priority="147" stopIfTrue="1" operator="equal">
      <formula>"Seleccione el proceso Correcto"</formula>
    </cfRule>
  </conditionalFormatting>
  <conditionalFormatting sqref="A209">
    <cfRule type="cellIs" dxfId="100" priority="146" stopIfTrue="1" operator="equal">
      <formula>"Seleccione el proceso Correcto"</formula>
    </cfRule>
  </conditionalFormatting>
  <conditionalFormatting sqref="A210">
    <cfRule type="cellIs" dxfId="99" priority="145" stopIfTrue="1" operator="equal">
      <formula>"Seleccione el proceso Correcto"</formula>
    </cfRule>
  </conditionalFormatting>
  <conditionalFormatting sqref="A230 A234:A235 A238:A240">
    <cfRule type="cellIs" dxfId="98" priority="144" stopIfTrue="1" operator="equal">
      <formula>"Seleccione el proceso Correcto"</formula>
    </cfRule>
  </conditionalFormatting>
  <conditionalFormatting sqref="A229">
    <cfRule type="cellIs" dxfId="97" priority="143" stopIfTrue="1" operator="equal">
      <formula>"Seleccione el proceso Correcto"</formula>
    </cfRule>
  </conditionalFormatting>
  <conditionalFormatting sqref="A231">
    <cfRule type="cellIs" dxfId="96" priority="142" stopIfTrue="1" operator="equal">
      <formula>"Seleccione el proceso Correcto"</formula>
    </cfRule>
  </conditionalFormatting>
  <conditionalFormatting sqref="A232">
    <cfRule type="cellIs" dxfId="95" priority="141" stopIfTrue="1" operator="equal">
      <formula>"Seleccione el proceso Correcto"</formula>
    </cfRule>
  </conditionalFormatting>
  <conditionalFormatting sqref="A233">
    <cfRule type="cellIs" dxfId="94" priority="140" stopIfTrue="1" operator="equal">
      <formula>"Seleccione el proceso Correcto"</formula>
    </cfRule>
  </conditionalFormatting>
  <conditionalFormatting sqref="A236">
    <cfRule type="cellIs" dxfId="93" priority="139" stopIfTrue="1" operator="equal">
      <formula>"Seleccione el proceso Correcto"</formula>
    </cfRule>
  </conditionalFormatting>
  <conditionalFormatting sqref="A237">
    <cfRule type="cellIs" dxfId="92" priority="138" stopIfTrue="1" operator="equal">
      <formula>"Seleccione el proceso Correcto"</formula>
    </cfRule>
  </conditionalFormatting>
  <conditionalFormatting sqref="A182">
    <cfRule type="cellIs" dxfId="91" priority="137" stopIfTrue="1" operator="equal">
      <formula>"Seleccione el proceso Correcto"</formula>
    </cfRule>
  </conditionalFormatting>
  <conditionalFormatting sqref="A188">
    <cfRule type="cellIs" dxfId="90" priority="136" stopIfTrue="1" operator="equal">
      <formula>"Seleccione el proceso Correcto"</formula>
    </cfRule>
  </conditionalFormatting>
  <conditionalFormatting sqref="A194">
    <cfRule type="cellIs" dxfId="89" priority="135" stopIfTrue="1" operator="equal">
      <formula>"Seleccione el proceso Correcto"</formula>
    </cfRule>
  </conditionalFormatting>
  <conditionalFormatting sqref="A195">
    <cfRule type="cellIs" dxfId="88" priority="134" stopIfTrue="1" operator="equal">
      <formula>"Seleccione el proceso Correcto"</formula>
    </cfRule>
  </conditionalFormatting>
  <conditionalFormatting sqref="A196">
    <cfRule type="cellIs" dxfId="87" priority="133" stopIfTrue="1" operator="equal">
      <formula>"Seleccione el proceso Correcto"</formula>
    </cfRule>
  </conditionalFormatting>
  <conditionalFormatting sqref="A197">
    <cfRule type="cellIs" dxfId="86" priority="132" stopIfTrue="1" operator="equal">
      <formula>"Seleccione el proceso Correcto"</formula>
    </cfRule>
  </conditionalFormatting>
  <conditionalFormatting sqref="A199">
    <cfRule type="cellIs" dxfId="85" priority="131" stopIfTrue="1" operator="equal">
      <formula>"Seleccione el proceso Correcto"</formula>
    </cfRule>
  </conditionalFormatting>
  <conditionalFormatting sqref="A201">
    <cfRule type="cellIs" dxfId="84" priority="130" stopIfTrue="1" operator="equal">
      <formula>"Seleccione el proceso Correcto"</formula>
    </cfRule>
  </conditionalFormatting>
  <conditionalFormatting sqref="A202">
    <cfRule type="cellIs" dxfId="83" priority="129" stopIfTrue="1" operator="equal">
      <formula>"Seleccione el proceso Correcto"</formula>
    </cfRule>
  </conditionalFormatting>
  <conditionalFormatting sqref="A203">
    <cfRule type="cellIs" dxfId="82" priority="128" stopIfTrue="1" operator="equal">
      <formula>"Seleccione el proceso Correcto"</formula>
    </cfRule>
  </conditionalFormatting>
  <conditionalFormatting sqref="A204">
    <cfRule type="cellIs" dxfId="81" priority="127" stopIfTrue="1" operator="equal">
      <formula>"Seleccione el proceso Correcto"</formula>
    </cfRule>
  </conditionalFormatting>
  <conditionalFormatting sqref="A198">
    <cfRule type="cellIs" dxfId="80" priority="126" stopIfTrue="1" operator="equal">
      <formula>"Seleccione el proceso Correcto"</formula>
    </cfRule>
  </conditionalFormatting>
  <conditionalFormatting sqref="A213">
    <cfRule type="cellIs" dxfId="79" priority="125" stopIfTrue="1" operator="equal">
      <formula>"Seleccione el proceso Correcto"</formula>
    </cfRule>
  </conditionalFormatting>
  <conditionalFormatting sqref="A200">
    <cfRule type="cellIs" dxfId="78" priority="124" stopIfTrue="1" operator="equal">
      <formula>"Seleccione el proceso Correcto"</formula>
    </cfRule>
  </conditionalFormatting>
  <conditionalFormatting sqref="A217">
    <cfRule type="cellIs" dxfId="77" priority="123" stopIfTrue="1" operator="equal">
      <formula>"Seleccione el proceso Correcto"</formula>
    </cfRule>
  </conditionalFormatting>
  <conditionalFormatting sqref="A218">
    <cfRule type="cellIs" dxfId="76" priority="122" stopIfTrue="1" operator="equal">
      <formula>"Seleccione el proceso Correcto"</formula>
    </cfRule>
  </conditionalFormatting>
  <conditionalFormatting sqref="A219">
    <cfRule type="cellIs" dxfId="75" priority="121" stopIfTrue="1" operator="equal">
      <formula>"Seleccione el proceso Correcto"</formula>
    </cfRule>
  </conditionalFormatting>
  <conditionalFormatting sqref="A223">
    <cfRule type="cellIs" dxfId="74" priority="120" stopIfTrue="1" operator="equal">
      <formula>"Seleccione el proceso Correcto"</formula>
    </cfRule>
  </conditionalFormatting>
  <conditionalFormatting sqref="A224">
    <cfRule type="cellIs" dxfId="73" priority="119" stopIfTrue="1" operator="equal">
      <formula>"Seleccione el proceso Correcto"</formula>
    </cfRule>
  </conditionalFormatting>
  <conditionalFormatting sqref="A225">
    <cfRule type="cellIs" dxfId="72" priority="118" stopIfTrue="1" operator="equal">
      <formula>"Seleccione el proceso Correcto"</formula>
    </cfRule>
  </conditionalFormatting>
  <conditionalFormatting sqref="A226">
    <cfRule type="cellIs" dxfId="71" priority="117" stopIfTrue="1" operator="equal">
      <formula>"Seleccione el proceso Correcto"</formula>
    </cfRule>
  </conditionalFormatting>
  <conditionalFormatting sqref="A227">
    <cfRule type="cellIs" dxfId="70" priority="116" stopIfTrue="1" operator="equal">
      <formula>"Seleccione el proceso Correcto"</formula>
    </cfRule>
  </conditionalFormatting>
  <conditionalFormatting sqref="A228">
    <cfRule type="cellIs" dxfId="69" priority="115" stopIfTrue="1" operator="equal">
      <formula>"Seleccione el proceso Correcto"</formula>
    </cfRule>
  </conditionalFormatting>
  <conditionalFormatting sqref="A249">
    <cfRule type="cellIs" dxfId="68" priority="108" stopIfTrue="1" operator="equal">
      <formula>"Seleccione el proceso Correcto"</formula>
    </cfRule>
  </conditionalFormatting>
  <conditionalFormatting sqref="A306:A332 A337:A342 A344 A348:A357 A359:A363 A365 A370">
    <cfRule type="cellIs" dxfId="67" priority="68" stopIfTrue="1" operator="equal">
      <formula>"Seleccione el proceso Correcto"</formula>
    </cfRule>
  </conditionalFormatting>
  <conditionalFormatting sqref="A333:A335">
    <cfRule type="cellIs" dxfId="66" priority="67" stopIfTrue="1" operator="equal">
      <formula>"Seleccione el proceso Correcto"</formula>
    </cfRule>
  </conditionalFormatting>
  <conditionalFormatting sqref="A336">
    <cfRule type="cellIs" dxfId="65" priority="66" stopIfTrue="1" operator="equal">
      <formula>"Seleccione el proceso Correcto"</formula>
    </cfRule>
  </conditionalFormatting>
  <conditionalFormatting sqref="A343">
    <cfRule type="cellIs" dxfId="64" priority="65" stopIfTrue="1" operator="equal">
      <formula>"Seleccione el proceso Correcto"</formula>
    </cfRule>
  </conditionalFormatting>
  <conditionalFormatting sqref="A345">
    <cfRule type="cellIs" dxfId="63" priority="64" stopIfTrue="1" operator="equal">
      <formula>"Seleccione el proceso Correcto"</formula>
    </cfRule>
  </conditionalFormatting>
  <conditionalFormatting sqref="A346">
    <cfRule type="cellIs" dxfId="62" priority="63" stopIfTrue="1" operator="equal">
      <formula>"Seleccione el proceso Correcto"</formula>
    </cfRule>
  </conditionalFormatting>
  <conditionalFormatting sqref="A347">
    <cfRule type="cellIs" dxfId="61" priority="62" stopIfTrue="1" operator="equal">
      <formula>"Seleccione el proceso Correcto"</formula>
    </cfRule>
  </conditionalFormatting>
  <conditionalFormatting sqref="A358">
    <cfRule type="cellIs" dxfId="60" priority="61" stopIfTrue="1" operator="equal">
      <formula>"Seleccione el proceso Correcto"</formula>
    </cfRule>
  </conditionalFormatting>
  <conditionalFormatting sqref="A364">
    <cfRule type="cellIs" dxfId="59" priority="60" stopIfTrue="1" operator="equal">
      <formula>"Seleccione el proceso Correcto"</formula>
    </cfRule>
  </conditionalFormatting>
  <conditionalFormatting sqref="A366">
    <cfRule type="cellIs" dxfId="58" priority="59" stopIfTrue="1" operator="equal">
      <formula>"Seleccione el proceso Correcto"</formula>
    </cfRule>
  </conditionalFormatting>
  <conditionalFormatting sqref="A367">
    <cfRule type="cellIs" dxfId="57" priority="58" stopIfTrue="1" operator="equal">
      <formula>"Seleccione el proceso Correcto"</formula>
    </cfRule>
  </conditionalFormatting>
  <conditionalFormatting sqref="A368">
    <cfRule type="cellIs" dxfId="56" priority="57" stopIfTrue="1" operator="equal">
      <formula>"Seleccione el proceso Correcto"</formula>
    </cfRule>
  </conditionalFormatting>
  <conditionalFormatting sqref="A369">
    <cfRule type="cellIs" dxfId="55" priority="56" stopIfTrue="1" operator="equal">
      <formula>"Seleccione el proceso Correcto"</formula>
    </cfRule>
  </conditionalFormatting>
  <conditionalFormatting sqref="A371">
    <cfRule type="cellIs" dxfId="54" priority="55" stopIfTrue="1" operator="equal">
      <formula>"Seleccione el proceso Correcto"</formula>
    </cfRule>
  </conditionalFormatting>
  <conditionalFormatting sqref="A372">
    <cfRule type="cellIs" dxfId="53" priority="54" stopIfTrue="1" operator="equal">
      <formula>"Seleccione el proceso Correcto"</formula>
    </cfRule>
  </conditionalFormatting>
  <conditionalFormatting sqref="A373">
    <cfRule type="cellIs" dxfId="52" priority="53" stopIfTrue="1" operator="equal">
      <formula>"Seleccione el proceso Correcto"</formula>
    </cfRule>
  </conditionalFormatting>
  <conditionalFormatting sqref="A393 A380 A385:A387">
    <cfRule type="cellIs" dxfId="51" priority="52" stopIfTrue="1" operator="equal">
      <formula>"Seleccione el proceso Correcto"</formula>
    </cfRule>
  </conditionalFormatting>
  <conditionalFormatting sqref="A388">
    <cfRule type="cellIs" dxfId="50" priority="51" stopIfTrue="1" operator="equal">
      <formula>"Seleccione el proceso Correcto"</formula>
    </cfRule>
  </conditionalFormatting>
  <conditionalFormatting sqref="A390">
    <cfRule type="cellIs" dxfId="49" priority="50" stopIfTrue="1" operator="equal">
      <formula>"Seleccione el proceso Correcto"</formula>
    </cfRule>
  </conditionalFormatting>
  <conditionalFormatting sqref="A391">
    <cfRule type="cellIs" dxfId="48" priority="49" stopIfTrue="1" operator="equal">
      <formula>"Seleccione el proceso Correcto"</formula>
    </cfRule>
  </conditionalFormatting>
  <conditionalFormatting sqref="A389">
    <cfRule type="cellIs" dxfId="47" priority="48" stopIfTrue="1" operator="equal">
      <formula>"Seleccione el proceso Correcto"</formula>
    </cfRule>
  </conditionalFormatting>
  <conditionalFormatting sqref="A392">
    <cfRule type="cellIs" dxfId="46" priority="47" stopIfTrue="1" operator="equal">
      <formula>"Seleccione el proceso Correcto"</formula>
    </cfRule>
  </conditionalFormatting>
  <conditionalFormatting sqref="A375">
    <cfRule type="cellIs" dxfId="45" priority="46" stopIfTrue="1" operator="equal">
      <formula>"Seleccione el proceso Correcto"</formula>
    </cfRule>
  </conditionalFormatting>
  <conditionalFormatting sqref="A376">
    <cfRule type="cellIs" dxfId="44" priority="45" stopIfTrue="1" operator="equal">
      <formula>"Seleccione el proceso Correcto"</formula>
    </cfRule>
  </conditionalFormatting>
  <conditionalFormatting sqref="A377">
    <cfRule type="cellIs" dxfId="43" priority="44" stopIfTrue="1" operator="equal">
      <formula>"Seleccione el proceso Correcto"</formula>
    </cfRule>
  </conditionalFormatting>
  <conditionalFormatting sqref="A378">
    <cfRule type="cellIs" dxfId="42" priority="43" stopIfTrue="1" operator="equal">
      <formula>"Seleccione el proceso Correcto"</formula>
    </cfRule>
  </conditionalFormatting>
  <conditionalFormatting sqref="A379">
    <cfRule type="cellIs" dxfId="41" priority="42" stopIfTrue="1" operator="equal">
      <formula>"Seleccione el proceso Correcto"</formula>
    </cfRule>
  </conditionalFormatting>
  <conditionalFormatting sqref="A383">
    <cfRule type="cellIs" dxfId="40" priority="41" stopIfTrue="1" operator="equal">
      <formula>"Seleccione el proceso Correcto"</formula>
    </cfRule>
  </conditionalFormatting>
  <conditionalFormatting sqref="A381">
    <cfRule type="cellIs" dxfId="39" priority="40" stopIfTrue="1" operator="equal">
      <formula>"Seleccione el proceso Correcto"</formula>
    </cfRule>
  </conditionalFormatting>
  <conditionalFormatting sqref="A374">
    <cfRule type="cellIs" dxfId="38" priority="39" stopIfTrue="1" operator="equal">
      <formula>"Seleccione el proceso Correcto"</formula>
    </cfRule>
  </conditionalFormatting>
  <conditionalFormatting sqref="A382">
    <cfRule type="cellIs" dxfId="37" priority="38" stopIfTrue="1" operator="equal">
      <formula>"Seleccione el proceso Correcto"</formula>
    </cfRule>
  </conditionalFormatting>
  <conditionalFormatting sqref="A384">
    <cfRule type="cellIs" dxfId="36" priority="37" stopIfTrue="1" operator="equal">
      <formula>"Seleccione el proceso Correcto"</formula>
    </cfRule>
  </conditionalFormatting>
  <conditionalFormatting sqref="A394">
    <cfRule type="cellIs" dxfId="35" priority="36" stopIfTrue="1" operator="equal">
      <formula>"Seleccione el proceso Correcto"</formula>
    </cfRule>
  </conditionalFormatting>
  <conditionalFormatting sqref="A395">
    <cfRule type="cellIs" dxfId="34" priority="35" stopIfTrue="1" operator="equal">
      <formula>"Seleccione el proceso Correcto"</formula>
    </cfRule>
  </conditionalFormatting>
  <conditionalFormatting sqref="A396">
    <cfRule type="cellIs" dxfId="33" priority="34" stopIfTrue="1" operator="equal">
      <formula>"Seleccione el proceso Correcto"</formula>
    </cfRule>
  </conditionalFormatting>
  <conditionalFormatting sqref="A397">
    <cfRule type="cellIs" dxfId="32" priority="33" stopIfTrue="1" operator="equal">
      <formula>"Seleccione el proceso Correcto"</formula>
    </cfRule>
  </conditionalFormatting>
  <conditionalFormatting sqref="A398:A400">
    <cfRule type="cellIs" dxfId="31" priority="32" stopIfTrue="1" operator="equal">
      <formula>"Seleccione el proceso Correcto"</formula>
    </cfRule>
  </conditionalFormatting>
  <conditionalFormatting sqref="A401:A403">
    <cfRule type="cellIs" dxfId="30" priority="31" stopIfTrue="1" operator="equal">
      <formula>"Seleccione el proceso Correcto"</formula>
    </cfRule>
  </conditionalFormatting>
  <conditionalFormatting sqref="A404">
    <cfRule type="cellIs" dxfId="29" priority="30" stopIfTrue="1" operator="equal">
      <formula>"Seleccione el proceso Correcto"</formula>
    </cfRule>
  </conditionalFormatting>
  <conditionalFormatting sqref="A405">
    <cfRule type="cellIs" dxfId="28" priority="29" stopIfTrue="1" operator="equal">
      <formula>"Seleccione el proceso Correcto"</formula>
    </cfRule>
  </conditionalFormatting>
  <conditionalFormatting sqref="A79">
    <cfRule type="cellIs" dxfId="27" priority="28" stopIfTrue="1" operator="equal">
      <formula>"Seleccione el proceso Correcto"</formula>
    </cfRule>
  </conditionalFormatting>
  <conditionalFormatting sqref="A74">
    <cfRule type="cellIs" dxfId="26" priority="27" stopIfTrue="1" operator="equal">
      <formula>"Seleccione el proceso Correcto"</formula>
    </cfRule>
  </conditionalFormatting>
  <conditionalFormatting sqref="A75">
    <cfRule type="cellIs" dxfId="25" priority="26" stopIfTrue="1" operator="equal">
      <formula>"Seleccione el proceso Correcto"</formula>
    </cfRule>
  </conditionalFormatting>
  <conditionalFormatting sqref="A76">
    <cfRule type="cellIs" dxfId="24" priority="25" stopIfTrue="1" operator="equal">
      <formula>"Seleccione el proceso Correcto"</formula>
    </cfRule>
  </conditionalFormatting>
  <conditionalFormatting sqref="A77">
    <cfRule type="cellIs" dxfId="23" priority="24" stopIfTrue="1" operator="equal">
      <formula>"Seleccione el proceso Correcto"</formula>
    </cfRule>
  </conditionalFormatting>
  <conditionalFormatting sqref="A78">
    <cfRule type="cellIs" dxfId="22" priority="23" stopIfTrue="1" operator="equal">
      <formula>"Seleccione el proceso Correcto"</formula>
    </cfRule>
  </conditionalFormatting>
  <conditionalFormatting sqref="A80">
    <cfRule type="cellIs" dxfId="21" priority="22" stopIfTrue="1" operator="equal">
      <formula>"Seleccione el proceso Correcto"</formula>
    </cfRule>
  </conditionalFormatting>
  <conditionalFormatting sqref="A82">
    <cfRule type="cellIs" dxfId="20" priority="21" stopIfTrue="1" operator="equal">
      <formula>"Seleccione el proceso Correcto"</formula>
    </cfRule>
  </conditionalFormatting>
  <conditionalFormatting sqref="A81">
    <cfRule type="cellIs" dxfId="19" priority="20" stopIfTrue="1" operator="equal">
      <formula>"Seleccione el proceso Correcto"</formula>
    </cfRule>
  </conditionalFormatting>
  <conditionalFormatting sqref="A250">
    <cfRule type="cellIs" dxfId="18" priority="19" stopIfTrue="1" operator="equal">
      <formula>"Seleccione el proceso Correcto"</formula>
    </cfRule>
  </conditionalFormatting>
  <conditionalFormatting sqref="A251:A305">
    <cfRule type="cellIs" dxfId="17" priority="18" stopIfTrue="1" operator="equal">
      <formula>"Seleccione el proceso Correcto"</formula>
    </cfRule>
  </conditionalFormatting>
  <conditionalFormatting sqref="A414 A419:A422">
    <cfRule type="cellIs" dxfId="16" priority="8" stopIfTrue="1" operator="equal">
      <formula>"Seleccione el proceso Correcto"</formula>
    </cfRule>
  </conditionalFormatting>
  <conditionalFormatting sqref="A406">
    <cfRule type="cellIs" dxfId="15" priority="9" stopIfTrue="1" operator="equal">
      <formula>"Seleccione el proceso Correcto"</formula>
    </cfRule>
  </conditionalFormatting>
  <conditionalFormatting sqref="A407:A408">
    <cfRule type="cellIs" dxfId="14" priority="10" stopIfTrue="1" operator="equal">
      <formula>"Seleccione el proceso Correcto"</formula>
    </cfRule>
  </conditionalFormatting>
  <conditionalFormatting sqref="A409:A411">
    <cfRule type="cellIs" dxfId="13" priority="11" stopIfTrue="1" operator="equal">
      <formula>"Seleccione el proceso Correcto"</formula>
    </cfRule>
  </conditionalFormatting>
  <conditionalFormatting sqref="A412">
    <cfRule type="cellIs" dxfId="12" priority="12" stopIfTrue="1" operator="equal">
      <formula>"Seleccione el proceso Correcto"</formula>
    </cfRule>
  </conditionalFormatting>
  <conditionalFormatting sqref="A413">
    <cfRule type="cellIs" dxfId="11" priority="13" stopIfTrue="1" operator="equal">
      <formula>"Seleccione el proceso Correcto"</formula>
    </cfRule>
  </conditionalFormatting>
  <conditionalFormatting sqref="A417:A418">
    <cfRule type="cellIs" dxfId="10" priority="14" stopIfTrue="1" operator="equal">
      <formula>"Seleccione el proceso Correcto"</formula>
    </cfRule>
  </conditionalFormatting>
  <conditionalFormatting sqref="A415">
    <cfRule type="cellIs" dxfId="9" priority="15" stopIfTrue="1" operator="equal">
      <formula>"Seleccione el proceso Correcto"</formula>
    </cfRule>
  </conditionalFormatting>
  <conditionalFormatting sqref="A422">
    <cfRule type="cellIs" dxfId="8" priority="16" stopIfTrue="1" operator="equal">
      <formula>"Seleccione el proceso Correcto"</formula>
    </cfRule>
  </conditionalFormatting>
  <conditionalFormatting sqref="A416">
    <cfRule type="cellIs" dxfId="7" priority="17" stopIfTrue="1" operator="equal">
      <formula>"Seleccione el proceso Correcto"</formula>
    </cfRule>
  </conditionalFormatting>
  <conditionalFormatting sqref="A11">
    <cfRule type="cellIs" dxfId="6" priority="7" stopIfTrue="1" operator="equal">
      <formula>"Seleccione el proceso Correcto"</formula>
    </cfRule>
  </conditionalFormatting>
  <conditionalFormatting sqref="A9">
    <cfRule type="cellIs" dxfId="5" priority="6" stopIfTrue="1" operator="equal">
      <formula>"Seleccione el proceso Correcto"</formula>
    </cfRule>
  </conditionalFormatting>
  <conditionalFormatting sqref="A15:A16">
    <cfRule type="cellIs" dxfId="4" priority="5" stopIfTrue="1" operator="equal">
      <formula>"Seleccione el proceso Correcto"</formula>
    </cfRule>
  </conditionalFormatting>
  <conditionalFormatting sqref="A14">
    <cfRule type="cellIs" dxfId="3" priority="4" stopIfTrue="1" operator="equal">
      <formula>"Seleccione el proceso Correcto"</formula>
    </cfRule>
  </conditionalFormatting>
  <conditionalFormatting sqref="A20:A21">
    <cfRule type="cellIs" dxfId="2" priority="3" stopIfTrue="1" operator="equal">
      <formula>"Seleccione el proceso Correcto"</formula>
    </cfRule>
  </conditionalFormatting>
  <conditionalFormatting sqref="A19">
    <cfRule type="cellIs" dxfId="1" priority="2" stopIfTrue="1" operator="equal">
      <formula>"Seleccione el proceso Correcto"</formula>
    </cfRule>
  </conditionalFormatting>
  <conditionalFormatting sqref="A10">
    <cfRule type="cellIs" dxfId="0" priority="1" stopIfTrue="1" operator="equal">
      <formula>"Seleccione el proceso Correcto"</formula>
    </cfRule>
  </conditionalFormatting>
  <hyperlinks>
    <hyperlink ref="M31" r:id="rId2" location="0" display="http://www.alcaldiabogota.gov.co/sisjur/normas/Norma1.jsp?i=62092 - 0" xr:uid="{2FBCB7B9-1BFB-4E7E-8466-8602E1074524}"/>
    <hyperlink ref="F139" r:id="rId3" display="https://www.alcaldiabogota.gov.co/sisjur/normas/Norma1.jsp?i=62518" xr:uid="{E7FE7031-9E50-4897-838D-E4A816674243}"/>
    <hyperlink ref="M148" r:id="rId4" display="http://www.alcaldiabogota.gov.co/sisjur/normas/Norma1.jsp?i=289" xr:uid="{D31B7834-19AB-4658-97D9-126FFB622A28}"/>
    <hyperlink ref="M149" r:id="rId5" display="http://www.alcaldiabogota.gov.co/sisjur/normas/Norma1.jsp?i=4450" xr:uid="{7CF952B4-A110-46E1-8DDA-92E44C86CB9F}"/>
    <hyperlink ref="M150" r:id="rId6" display="http://www.secretariasenado.gov.co/senado/basedoc/ley_1111_2006.html" xr:uid="{52CA434C-8960-4A27-B884-875CBA0FB566}"/>
    <hyperlink ref="M151" r:id="rId7" display="http://www.alcaldiabogota.gov.co/sisjur/normas/Norma1.jsp?i=14939" xr:uid="{ABFAAFEF-BE6F-4F22-82C1-B75AF26CF403}"/>
    <hyperlink ref="M152" r:id="rId8" xr:uid="{480AD674-CC49-493D-BD16-56663B16715B}"/>
    <hyperlink ref="M153" r:id="rId9" display="https://colaboracion.dnp.gov.co/CDT/Inversiones%20y%20finanzas%20pblicas/Decreto_568_1996.pdf" xr:uid="{B738CEC7-0CC8-4B23-81DF-CCE0EB31214B}"/>
    <hyperlink ref="M154" r:id="rId10" display="http://www.alcaldiabogota.gov.co/sisjur/normas/Norma1.jsp?i=32142" xr:uid="{A9DBD9CB-968D-48B9-B9FC-62BF4BE3FD74}"/>
    <hyperlink ref="M155" r:id="rId11" display="http://www.chip.gov.co/schip_rt/paginiciocgn.htm" xr:uid="{1F8D955D-0785-4876-ACE2-E0C94AC6D3D0}"/>
    <hyperlink ref="M156" r:id="rId12" display="http://www.contaduria.gov.co/wps/wcm/connect/0bcefe1f-5a0c-44aa-a73f-25a32e4e4245/ResO_037.pdf?MOD=AJPERES&amp;CONVERT_TO=url&amp;CACHEID=0bcefe1f-5a0c-44aa-a73f-25a32e4e4245" xr:uid="{AEDFCD2C-1D6A-42B5-B61B-EC8B9D20C007}"/>
    <hyperlink ref="M157" r:id="rId13" display="http://www.contaduria.gov.co/wps/wcm/connect/07a17d89-da6e-4a3b-ac03-214df45234dc/Res_587_2018_2.pdf?MOD=AJPERES&amp;CONVERT_TO=url&amp;CACHEID=07a17d89-da6e-4a3b-ac03-214df45234dc" xr:uid="{D7CDF911-5DD6-494D-B6E0-E4F02D9DFDEA}"/>
    <hyperlink ref="M158" r:id="rId14" display="http://www.alcaldiabogota.gov.co/sisjur/normas/Norma1.jsp?i=5306" xr:uid="{FCC2C392-0809-4E43-87A6-398471095B12}"/>
    <hyperlink ref="M159" r:id="rId15" display="https://www.alcaldiabogota.gov.co/sisjur/normas/Norma1.jsp?i=13712" xr:uid="{B22BC561-D6EA-42C9-A383-CF77D032E786}"/>
    <hyperlink ref="M160" r:id="rId16" display="https://www.alcaldiabogota.gov.co/sisjur/normas/Norma1.jsp?dt=S&amp;i=71916" xr:uid="{4A8CA256-AACD-4A2E-BE8A-ECAEAC1E91F3}"/>
    <hyperlink ref="M161" r:id="rId17" display="http://www.funcionpublica.gov.co/eva/gestornormativo/norma.php?i=45322" xr:uid="{A092669A-4CC8-405E-9A92-5A99FC7D7777}"/>
    <hyperlink ref="M162" r:id="rId18" display="http://es.presidencia.gov.co/normativa/normativa/DECRETO%201273%20DEL%2023%_x000a_20DE%20JULIO%20DE%202018.pdf" xr:uid="{2DDE216B-32BE-41A5-970D-04351810C697}"/>
    <hyperlink ref="M163" r:id="rId19" location="726f485f-d573-43ab-87c5-7cf8b6ca1dc6" display="http://www.contaduria.gov.co/wps/portal/internetes/home/internet/normat_x000a_iva/normograma/resoluciones/!ut/p/b1/lY7BDoIwEEQ_qUuBFo6tpUqECi1NkI_x000a_vhYAyJgAejv29J9CDEqHPbyXuZRQ2qUTO0t-_x000a_7UXrtxaM_T3ZADkJ0OrbQGr0kMTHBKciMhUJ4D9hPwIQxmfgiBK0MvDrTCUA_x000a_RP33c1RFyTMOMxpJWpSpknOKL4x_0XkNLMh1QXRpSWqst__x000a_dNfPvjmMyUSYMYkpQThEU7m_hL4sq82Y39El9661PcHR1eKFw!!/dl4/d5/_x000a_L2dJQSEvUUt3QS80SmtFL1o2XzA2T1I1VUZVUzJHNjkwQURCNzZNU0YwNEYx/_x000a_#726f485f-d573-43ab-87c5-7cf8b6ca1dc6" xr:uid="{A228F634-7042-4B77-BC4A-058413CBA2A2}"/>
    <hyperlink ref="M165" r:id="rId20" display="http://www.secretariasenado.gov.co/senado/basedoc/ley_0087_1993.html" xr:uid="{69C5140A-A1EC-4682-BB1D-745F23AEAB30}"/>
    <hyperlink ref="M166" r:id="rId21" display="https://www.mintic.gov.co/portal/604/articles-3631_documento.pdf" xr:uid="{2E6FD073-5E4F-441C-8C23-5F6879329283}"/>
    <hyperlink ref="M167" r:id="rId22" display="https://www.bvc.com.co/pps/tibco/portalbvc/Home/Regulacion/Mercado_de_Valores/Leyes?com.tibco.ps.pagesvc.action=updateRenderState&amp;rp.currentDocumentID=5d9e2b27_11de9ed172b_-2e677f000001&amp;rp.revisionNumber=1&amp;rp.attachmentPropertyName=Attachment&amp;com.tibco.ps.pagesvc.targetPage=1f9a1c33_132040fa022_-78750a0a600b&amp;com.tibco.ps.pagesvc.mode=resource&amp;rp.redirectPage=1f9a1c33_132040fa022_-787e0a0a600b" xr:uid="{B9822D87-7657-4BDA-B140-DEF2510755AD}"/>
    <hyperlink ref="M168" r:id="rId23" display="http://www.secretariasenado.gov.co/senado/basedoc/ley_0617_2000.html" xr:uid="{8ADAA403-D432-4DDA-ABC6-8B912CEF1D0E}"/>
    <hyperlink ref="M169" r:id="rId24" display="http://www.shd.gov.co/shd/pub-tri-normatividad" xr:uid="{9F698E61-0049-4CAD-B9CE-289FB3C97DD5}"/>
    <hyperlink ref="M170" r:id="rId25" display="http://www.contaduria.gov.co/wps/portal/internetes/home/internet/rcp1/rcp-niif/marco-normativo-entidades-gobierno/" xr:uid="{57A4B240-82D3-4644-A5B9-4DA27992681B}"/>
    <hyperlink ref="M379" r:id="rId26" xr:uid="{38EC60BA-ED76-4C97-B8AC-B2C5490C39DF}"/>
    <hyperlink ref="M383" r:id="rId27" display="http://hermesoft.esap.edu.co/esap/hermesoft/portal/home_1/rec/Normatividad/Decreto%201151%20de%202008.pdf" xr:uid="{7D8500F0-602D-4EF3-836F-D74BAD75F2F3}"/>
    <hyperlink ref="M385" r:id="rId28" display="http://hermesoft.esap.edu.co/esap/hermesoft/portal/home_1/rec/Normatividad/Decreto%201151%20de%202008.pdf" xr:uid="{9D58CE59-0E96-458F-9E02-4EE2793A9D85}"/>
    <hyperlink ref="M381" r:id="rId29" xr:uid="{A767C128-5623-457B-A5B8-38C7CB824839}"/>
    <hyperlink ref="M376" r:id="rId30" xr:uid="{C14F5CD3-8C5D-4371-A868-8878DAA65D6C}"/>
    <hyperlink ref="M377" r:id="rId31" xr:uid="{7DCC2E3D-512E-4352-BDFA-829774A0A54A}"/>
    <hyperlink ref="M378" r:id="rId32" xr:uid="{9A189CB0-F369-4392-B871-C6F2CA56181A}"/>
  </hyperlinks>
  <pageMargins left="0.7" right="0.7" top="0.75" bottom="0.75" header="0.3" footer="0.3"/>
  <pageSetup orientation="portrait" r:id="rId33"/>
  <drawing r:id="rId34"/>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200-000000000000}">
          <x14:formula1>
            <xm:f>'Lista Desplegable'!$A$22:$A$30</xm:f>
          </x14:formula1>
          <xm:sqref>D23:D73 D13:D17 D19:D20 D9:D11</xm:sqref>
        </x14:dataValidation>
        <x14:dataValidation type="list" allowBlank="1" showInputMessage="1" showErrorMessage="1" xr:uid="{00000000-0002-0000-0200-000002000000}">
          <x14:formula1>
            <xm:f>'Lista Desplegable'!$A$3:$A$17</xm:f>
          </x14:formula1>
          <xm:sqref>C23:C73 C13:C17 C19:C20 C9:C11</xm:sqref>
        </x14:dataValidation>
        <x14:dataValidation type="list" allowBlank="1" showInputMessage="1" showErrorMessage="1" xr:uid="{00000000-0002-0000-0200-000003000000}">
          <x14:formula1>
            <xm:f>'Lista Desplegable'!$A$34:$A$37</xm:f>
          </x14:formula1>
          <xm:sqref>K71:L73 K9:L9</xm:sqref>
        </x14:dataValidation>
        <x14:dataValidation type="list" allowBlank="1" showInputMessage="1" showErrorMessage="1" xr:uid="{5250864E-3CBD-4BA9-80A6-A412362E29E4}">
          <x14:formula1>
            <xm:f>'https://regioncentral-my.sharepoint.com/personal/eoviedo_regioncentralrape_gov_co/Documents/RAPE 2019/Banco de programas/[F-GJ.03.-01 Formato de Normograma.V.2_.xlsm]Lista Desplegable'!#REF!</xm:f>
          </x14:formula1>
          <xm:sqref>K23:L70 K10:L11 K13:L17 K19:L20</xm:sqref>
        </x14:dataValidation>
        <x14:dataValidation type="list" allowBlank="1" showInputMessage="1" showErrorMessage="1" xr:uid="{00000000-0002-0000-0200-000001000000}">
          <x14:formula1>
            <xm:f>'Lista Desplegable'!$A$49:$A$63</xm:f>
          </x14:formula1>
          <xm:sqref>B423:B1048576 B23:B73 B14:B16 B19:B21 B1:B11</xm:sqref>
        </x14:dataValidation>
        <x14:dataValidation type="list" allowBlank="1" showInputMessage="1" showErrorMessage="1" xr:uid="{51E15A63-A9CD-4B3D-9EA7-49765586CB61}">
          <x14:formula1>
            <xm:f>'[Actual Gestión de Bienes y Servicios (002).xlsm]Parametros'!#REF!</xm:f>
          </x14:formula1>
          <xm:sqref>K83:L127 B83:D127</xm:sqref>
        </x14:dataValidation>
        <x14:dataValidation type="list" allowBlank="1" showInputMessage="1" showErrorMessage="1" xr:uid="{09BD50BE-E00E-46F0-9F11-6B4F3EBE7EA1}">
          <x14:formula1>
            <xm:f>'/Users/KarolGonzalez/Library/Containers/com.microsoft.Excel/Data/Documents/C:/Users/mprieto/Documents/..................... CUENTAS DE COBRO 2019/DICIEMBRE/ACTIVIDAD #7 normogramas\[contro interno-STELLA.xlsm]Parametros'!#REF!</xm:f>
          </x14:formula1>
          <xm:sqref>K128:L147 B128:D147</xm:sqref>
        </x14:dataValidation>
        <x14:dataValidation type="list" allowBlank="1" showInputMessage="1" showErrorMessage="1" xr:uid="{500C5A30-B61E-4649-A9BD-7923AAD779B0}">
          <x14:formula1>
            <xm:f>'/Users/KarolGonzalez/Library/Containers/com.microsoft.Excel/Data/Documents/C:/Users/mprieto/Documents/..................... CUENTAS DE COBRO 2019/DICIEMBRE/ACTIVIDAD #7 normogramas\[financiera.xlsm]Lista Desplegable'!#REF!</xm:f>
          </x14:formula1>
          <xm:sqref>B148:B170 C148:D168 K148:L168</xm:sqref>
        </x14:dataValidation>
        <x14:dataValidation type="list" allowBlank="1" showInputMessage="1" showErrorMessage="1" xr:uid="{0FBB72F9-C4B8-482B-85F9-61CD05E7DAEC}">
          <x14:formula1>
            <xm:f>'\Users\KarolGonzalez\Library\Containers\com.microsoft.Excel\Data\Documents\C:\Users\lsuescun\AppData\Local\Microsoft\Windows\INetCache\Content.Outlook\I3LLSKLM\[Actual Gestión Documental y Servicio al Ciudadano.xlsm]Parametros'!#REF!</xm:f>
          </x14:formula1>
          <xm:sqref>B171:D245 K171:L244</xm:sqref>
        </x14:dataValidation>
        <x14:dataValidation type="list" allowBlank="1" showInputMessage="1" showErrorMessage="1" xr:uid="{157449B7-A771-4FAB-A7B5-5B1539987140}">
          <x14:formula1>
            <xm:f>'/Users/KarolGonzalez/Library/Containers/com.microsoft.Excel/Data/Documents/C:/Users/mprieto/Documents/..................... CUENTAS DE COBRO 2019/DICIEMBRE/ACTIVIDAD #7 normogramas\[gestion documental.xlsm]Lista Desplegable'!#REF!</xm:f>
          </x14:formula1>
          <xm:sqref>K245:L248 B246:D248</xm:sqref>
        </x14:dataValidation>
        <x14:dataValidation type="list" allowBlank="1" showInputMessage="1" showErrorMessage="1" xr:uid="{7E707761-8099-45E0-A594-1432790DEF7B}">
          <x14:formula1>
            <xm:f>'\Users\KarolGonzalez\Library\Containers\com.microsoft.Excel\Data\Documents\C:\Users\edwin insuasti\Downloads\[Normograma CV (1).xlsx]Lista Desplegable'!#REF!</xm:f>
          </x14:formula1>
          <xm:sqref>K301:L301 C301:D301</xm:sqref>
        </x14:dataValidation>
        <x14:dataValidation type="list" allowBlank="1" showInputMessage="1" showErrorMessage="1" xr:uid="{A0FF1470-2351-48FC-814F-BEB3615E86D9}">
          <x14:formula1>
            <xm:f>'/Users/KarolGonzalez/Library/Containers/com.microsoft.Excel/Data/Documents/C:/Users/mprieto/Documents/..................... CUENTAS DE COBRO 2019/DICIEMBRE/ACTIVIDAD #7 normogramas\[seguridad alimentaria.xlsx]Lista Desplegable'!#REF!</xm:f>
          </x14:formula1>
          <xm:sqref>K249:M300 K302:M305 C302:D305 C249:D300</xm:sqref>
        </x14:dataValidation>
        <x14:dataValidation type="list" allowBlank="1" showInputMessage="1" showErrorMessage="1" xr:uid="{64311454-6BFC-400C-8DE9-339AEAF9E760}">
          <x14:formula1>
            <xm:f>'/Users/KarolGonzalez/Library/Containers/com.microsoft.Excel/Data/Documents/C:/Users/mprieto/Documents/..................... CUENTAS DE COBRO 2019/DICIEMBRE/ACTIVIDAD #7 normogramas\[talento humano.xlsx]Lista Desplegable'!#REF!</xm:f>
          </x14:formula1>
          <xm:sqref>B306:B373 C306:D333 C336:D373 K306:L373</xm:sqref>
        </x14:dataValidation>
        <x14:dataValidation type="list" allowBlank="1" showInputMessage="1" showErrorMessage="1" xr:uid="{0652615E-5D54-44D5-96D0-268370FA9DC4}">
          <x14:formula1>
            <xm:f>'/Users/KarolGonzalez/Library/Containers/com.microsoft.Excel/Data/Documents/C:/Users/olopez/OneDrive - Región Administrativa y de Planeación Especial RAPE/Proceso GTH - Vigente/Procedimientos - Vigente/[Normograma Actual Gestión de Talento Humano.xlsm]Parametros'!#REF!</xm:f>
          </x14:formula1>
          <xm:sqref>C334:D335</xm:sqref>
        </x14:dataValidation>
        <x14:dataValidation type="list" allowBlank="1" showInputMessage="1" showErrorMessage="1" xr:uid="{37B2EB13-5D1F-4E71-9088-988F37038DB1}">
          <x14:formula1>
            <xm:f>'\Users\KarolGonzalez\Library\Containers\com.microsoft.Excel\Data\Documents\C:\Users\lravelo\AppData\Local\Microsoft\Windows\INetCache\Content.Outlook\4MLSXQ82\[Actual Gestión de TIC.xlsm]Parametros'!#REF!</xm:f>
          </x14:formula1>
          <xm:sqref>C375:D399 K375:L399</xm:sqref>
        </x14:dataValidation>
        <x14:dataValidation type="list" allowBlank="1" showInputMessage="1" showErrorMessage="1" xr:uid="{B3C5E5DD-7D37-4AF7-B501-9322FBDA9EB6}">
          <x14:formula1>
            <xm:f>'/Users/KarolGonzalez/Library/Containers/com.microsoft.Excel/Data/Documents/C:/Users/mprieto/Documents/..................... CUENTAS DE COBRO 2019/DICIEMBRE/ACTIVIDAD #7 normogramas\[TIC.xlsm]Lista Desplegable'!#REF!</xm:f>
          </x14:formula1>
          <xm:sqref>B374:B405 C374:D374 C400:D405 K374:L374 K400:L405</xm:sqref>
        </x14:dataValidation>
        <x14:dataValidation type="list" allowBlank="1" showInputMessage="1" showErrorMessage="1" xr:uid="{008A9D1C-5405-424B-8BF4-C2447DF48B62}">
          <x14:formula1>
            <xm:f>'\Users\KarolGonzalez\Library\Containers\com.microsoft.Excel\Data\Documents\C:\Users\mprieto\Documents\..... 6a dimension INNOVACION\[F-GJ.03.-01 Formato de Normograma.V.5.xlsm]Lista Desplegable'!#REF!</xm:f>
          </x14:formula1>
          <xm:sqref>B74:D82 K74:L82</xm:sqref>
        </x14:dataValidation>
        <x14:dataValidation type="list" allowBlank="1" showErrorMessage="1" xr:uid="{D4B56B78-1DE1-44A4-B49D-E08C839E2E4C}">
          <x14:formula1>
            <xm:f>'\C:\Users\mprieto\Downloads\[Normograma comunicaciones RAP-E.xlsx]Lista Desplegable'!#REF!</xm:f>
          </x14:formula1>
          <xm:sqref>K406:L422 B406:D422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4"/>
  <sheetViews>
    <sheetView workbookViewId="0">
      <selection activeCell="C24" sqref="C24"/>
    </sheetView>
  </sheetViews>
  <sheetFormatPr defaultColWidth="11.42578125" defaultRowHeight="15"/>
  <cols>
    <col min="1" max="1" width="57.85546875" bestFit="1" customWidth="1"/>
    <col min="3" max="3" width="54.7109375" customWidth="1"/>
  </cols>
  <sheetData>
    <row r="1" spans="1:2" ht="15.95" thickBot="1"/>
    <row r="2" spans="1:2" ht="15.95" thickBot="1">
      <c r="A2" s="36" t="s">
        <v>1377</v>
      </c>
      <c r="B2" s="38" t="s">
        <v>1378</v>
      </c>
    </row>
    <row r="3" spans="1:2">
      <c r="A3" s="45" t="s">
        <v>47</v>
      </c>
      <c r="B3" s="50">
        <f>COUNTIF(Normograma!$C$8:$C$64880,'Lista Desplegable'!A3)</f>
        <v>13</v>
      </c>
    </row>
    <row r="4" spans="1:2">
      <c r="A4" s="45" t="s">
        <v>55</v>
      </c>
      <c r="B4" s="50">
        <f>COUNTIF(Normograma!$C$8:$C$64880,'Lista Desplegable'!A4)</f>
        <v>98</v>
      </c>
    </row>
    <row r="5" spans="1:2">
      <c r="A5" s="45" t="s">
        <v>124</v>
      </c>
      <c r="B5" s="50">
        <f>COUNTIF(Normograma!$C$8:$C$64880,'Lista Desplegable'!A5)</f>
        <v>109</v>
      </c>
    </row>
    <row r="6" spans="1:2">
      <c r="A6" s="45" t="s">
        <v>168</v>
      </c>
      <c r="B6" s="50">
        <f>COUNTIF(Normograma!$C$8:$C$64880,'Lista Desplegable'!A6)</f>
        <v>7</v>
      </c>
    </row>
    <row r="7" spans="1:2">
      <c r="A7" s="45" t="s">
        <v>1379</v>
      </c>
      <c r="B7" s="50">
        <f>COUNTIF(Normograma!$C$8:$C$64880,'Lista Desplegable'!A7)</f>
        <v>0</v>
      </c>
    </row>
    <row r="8" spans="1:2">
      <c r="A8" s="45" t="s">
        <v>88</v>
      </c>
      <c r="B8" s="50">
        <f>COUNTIF(Normograma!$C$8:$C$64880,'Lista Desplegable'!A8)</f>
        <v>53</v>
      </c>
    </row>
    <row r="9" spans="1:2">
      <c r="A9" s="45" t="s">
        <v>430</v>
      </c>
      <c r="B9" s="50">
        <f>COUNTIF(Normograma!$C$8:$C$64880,'Lista Desplegable'!A9)</f>
        <v>6</v>
      </c>
    </row>
    <row r="10" spans="1:2">
      <c r="A10" s="45" t="s">
        <v>841</v>
      </c>
      <c r="B10" s="50">
        <f>COUNTIF(Normograma!$C$8:$C$64880,'Lista Desplegable'!A10)</f>
        <v>13</v>
      </c>
    </row>
    <row r="11" spans="1:2">
      <c r="A11" s="45" t="s">
        <v>1247</v>
      </c>
      <c r="B11" s="50">
        <f>COUNTIF(Normograma!$C$8:$C$64880,'Lista Desplegable'!A11)</f>
        <v>1</v>
      </c>
    </row>
    <row r="12" spans="1:2">
      <c r="A12" s="45" t="s">
        <v>72</v>
      </c>
      <c r="B12" s="50">
        <f>COUNTIF(Normograma!$C$8:$C$64880,'Lista Desplegable'!A12)</f>
        <v>9</v>
      </c>
    </row>
    <row r="13" spans="1:2">
      <c r="A13" s="45" t="s">
        <v>67</v>
      </c>
      <c r="B13" s="50">
        <f>COUNTIF(Normograma!$C$8:$C$64880,'Lista Desplegable'!A13)</f>
        <v>61</v>
      </c>
    </row>
    <row r="14" spans="1:2">
      <c r="A14" s="45" t="s">
        <v>616</v>
      </c>
      <c r="B14" s="50">
        <f>COUNTIF(Normograma!$C$8:$C$64880,'Lista Desplegable'!A14)</f>
        <v>17</v>
      </c>
    </row>
    <row r="15" spans="1:2">
      <c r="A15" s="45" t="s">
        <v>528</v>
      </c>
      <c r="B15" s="50">
        <f>COUNTIF(Normograma!$C$8:$C$64880,'Lista Desplegable'!A15)</f>
        <v>2</v>
      </c>
    </row>
    <row r="16" spans="1:2">
      <c r="A16" s="45" t="s">
        <v>406</v>
      </c>
      <c r="B16" s="50">
        <f>COUNTIF(Normograma!$C$8:$C$64880,'Lista Desplegable'!A16)</f>
        <v>22</v>
      </c>
    </row>
    <row r="17" spans="1:2" ht="15.95" thickBot="1">
      <c r="A17" s="45" t="s">
        <v>98</v>
      </c>
      <c r="B17" s="50">
        <f>COUNTIF(Normograma!$C$8:$C$64880,'Lista Desplegable'!A17)</f>
        <v>3</v>
      </c>
    </row>
    <row r="18" spans="1:2" ht="15.95" thickBot="1">
      <c r="A18" s="39" t="s">
        <v>1378</v>
      </c>
      <c r="B18" s="51">
        <f>SUM(B3:B17)</f>
        <v>414</v>
      </c>
    </row>
    <row r="20" spans="1:2" ht="15.95" thickBot="1"/>
    <row r="21" spans="1:2" ht="15.95" thickBot="1">
      <c r="A21" s="36" t="s">
        <v>1380</v>
      </c>
      <c r="B21" s="38" t="s">
        <v>1378</v>
      </c>
    </row>
    <row r="22" spans="1:2">
      <c r="A22" s="45" t="s">
        <v>48</v>
      </c>
      <c r="B22" s="50">
        <f>COUNTIF(Normograma!$D$68:$D$64880,'Lista Desplegable'!A22)</f>
        <v>318</v>
      </c>
    </row>
    <row r="23" spans="1:2">
      <c r="A23" s="45" t="s">
        <v>107</v>
      </c>
      <c r="B23" s="50">
        <f>COUNTIF(Normograma!$D$68:$D$64880,'Lista Desplegable'!A23)</f>
        <v>9</v>
      </c>
    </row>
    <row r="24" spans="1:2">
      <c r="A24" s="45" t="s">
        <v>73</v>
      </c>
      <c r="B24" s="50">
        <f>COUNTIF(Normograma!$D$68:$D$64880,'Lista Desplegable'!A24)</f>
        <v>1</v>
      </c>
    </row>
    <row r="25" spans="1:2">
      <c r="A25" s="45" t="s">
        <v>1381</v>
      </c>
      <c r="B25" s="50">
        <f>COUNTIF(Normograma!$D$68:$D$64880,'Lista Desplegable'!A25)</f>
        <v>0</v>
      </c>
    </row>
    <row r="26" spans="1:2">
      <c r="A26" s="45" t="s">
        <v>601</v>
      </c>
      <c r="B26" s="50">
        <f>COUNTIF(Normograma!$D$68:$D$64880,'Lista Desplegable'!A26)</f>
        <v>2</v>
      </c>
    </row>
    <row r="27" spans="1:2">
      <c r="A27" s="45" t="s">
        <v>617</v>
      </c>
      <c r="B27" s="50">
        <f>COUNTIF(Normograma!$D$68:$D$64880,'Lista Desplegable'!A27)</f>
        <v>10</v>
      </c>
    </row>
    <row r="28" spans="1:2">
      <c r="A28" s="45" t="s">
        <v>266</v>
      </c>
      <c r="B28" s="50">
        <f>COUNTIF(Normograma!$D$68:$D$64880,'Lista Desplegable'!A28)</f>
        <v>10</v>
      </c>
    </row>
    <row r="29" spans="1:2">
      <c r="A29" s="45" t="s">
        <v>877</v>
      </c>
      <c r="B29" s="50">
        <f>COUNTIF(Normograma!$D$68:$D$64880,'Lista Desplegable'!A29)</f>
        <v>5</v>
      </c>
    </row>
    <row r="30" spans="1:2" ht="15.95" thickBot="1">
      <c r="A30" s="45"/>
      <c r="B30" s="50">
        <f>COUNTIF(Normograma!$D$68:$D$64880,'Lista Desplegable'!A30)</f>
        <v>0</v>
      </c>
    </row>
    <row r="31" spans="1:2" ht="15.95" thickBot="1">
      <c r="A31" s="39" t="s">
        <v>1378</v>
      </c>
      <c r="B31" s="51">
        <f>SUM(B22:B30)</f>
        <v>355</v>
      </c>
    </row>
    <row r="32" spans="1:2" ht="15.95" thickBot="1"/>
    <row r="33" spans="1:3" ht="15.95" thickBot="1">
      <c r="A33" s="36" t="s">
        <v>44</v>
      </c>
      <c r="B33" s="38" t="s">
        <v>1378</v>
      </c>
    </row>
    <row r="34" spans="1:3">
      <c r="A34" s="45" t="s">
        <v>53</v>
      </c>
      <c r="B34" s="50">
        <f>COUNTIF(Normograma!$K$68:$K$64880,'Lista Desplegable'!A34)</f>
        <v>298</v>
      </c>
    </row>
    <row r="35" spans="1:3">
      <c r="A35" s="45" t="s">
        <v>195</v>
      </c>
      <c r="B35" s="50">
        <f>COUNTIF(Normograma!$K$68:$K$64880,'Lista Desplegable'!A35)</f>
        <v>9</v>
      </c>
    </row>
    <row r="36" spans="1:3">
      <c r="A36" s="45" t="s">
        <v>237</v>
      </c>
      <c r="B36" s="50">
        <f>COUNTIF(Normograma!$K$68:$K$64880,'Lista Desplegable'!A36)</f>
        <v>31</v>
      </c>
    </row>
    <row r="37" spans="1:3" ht="15.95" thickBot="1">
      <c r="A37" s="45"/>
      <c r="B37" s="50">
        <f>COUNTIF(Normograma!$K$68:$K$64880,'Lista Desplegable'!A37)</f>
        <v>0</v>
      </c>
    </row>
    <row r="38" spans="1:3" ht="15.95" thickBot="1">
      <c r="A38" s="39" t="s">
        <v>1378</v>
      </c>
      <c r="B38" s="51">
        <f>SUM(B34:B37)</f>
        <v>338</v>
      </c>
    </row>
    <row r="39" spans="1:3" ht="15.95" thickBot="1"/>
    <row r="40" spans="1:3" ht="15.95" thickBot="1">
      <c r="A40" s="36" t="s">
        <v>1382</v>
      </c>
      <c r="B40" s="38" t="s">
        <v>1378</v>
      </c>
    </row>
    <row r="41" spans="1:3">
      <c r="A41" s="45" t="s">
        <v>553</v>
      </c>
      <c r="B41" s="50">
        <f>COUNTIF(Normograma!$A$68:$A$64880,'Lista Desplegable'!A41)</f>
        <v>63</v>
      </c>
    </row>
    <row r="42" spans="1:3">
      <c r="A42" s="45" t="s">
        <v>157</v>
      </c>
      <c r="B42" s="50">
        <f>COUNTIF(Normograma!$A$68:$A$64880,'Lista Desplegable'!A42)</f>
        <v>15</v>
      </c>
    </row>
    <row r="43" spans="1:3">
      <c r="A43" s="45" t="s">
        <v>66</v>
      </c>
      <c r="B43" s="50">
        <f>COUNTIF(Normograma!$A$68:$A$64880,'Lista Desplegable'!A43)</f>
        <v>20</v>
      </c>
    </row>
    <row r="44" spans="1:3" ht="15.95" thickBot="1">
      <c r="A44" s="45" t="s">
        <v>875</v>
      </c>
      <c r="B44" s="50">
        <f>COUNTIF(Normograma!$A$68:$A$64880,'Lista Desplegable'!A44)</f>
        <v>57</v>
      </c>
    </row>
    <row r="45" spans="1:3" ht="15.95" thickBot="1">
      <c r="A45" s="39" t="s">
        <v>1378</v>
      </c>
      <c r="B45" s="51">
        <f>SUM(B41:B44)</f>
        <v>155</v>
      </c>
    </row>
    <row r="47" spans="1:3" ht="15.95" thickBot="1"/>
    <row r="48" spans="1:3" ht="15.95" thickBot="1">
      <c r="A48" s="36" t="s">
        <v>7</v>
      </c>
      <c r="B48" s="37" t="s">
        <v>1378</v>
      </c>
      <c r="C48" s="38" t="s">
        <v>1382</v>
      </c>
    </row>
    <row r="49" spans="1:3">
      <c r="A49" s="42" t="s">
        <v>276</v>
      </c>
      <c r="B49" s="43">
        <f>COUNTIF(Normograma!$B$68:$B$64880,'Lista Desplegable'!A63)</f>
        <v>8</v>
      </c>
      <c r="C49" s="44" t="s">
        <v>157</v>
      </c>
    </row>
    <row r="50" spans="1:3">
      <c r="A50" s="45" t="s">
        <v>1300</v>
      </c>
      <c r="B50" s="35">
        <f>COUNTIF(Normograma!$B$68:$B$64880,'Lista Desplegable'!A59)</f>
        <v>70</v>
      </c>
      <c r="C50" s="46" t="s">
        <v>66</v>
      </c>
    </row>
    <row r="51" spans="1:3">
      <c r="A51" s="45" t="s">
        <v>479</v>
      </c>
      <c r="B51" s="35">
        <f>COUNTIF(Normograma!$B$68:$B$64880,'Lista Desplegable'!A55)</f>
        <v>45</v>
      </c>
      <c r="C51" s="46" t="s">
        <v>66</v>
      </c>
    </row>
    <row r="52" spans="1:3">
      <c r="A52" s="45" t="s">
        <v>116</v>
      </c>
      <c r="B52" s="35">
        <f>COUNTIF(Normograma!$B$68:$B$64880,'Lista Desplegable'!A61)</f>
        <v>0</v>
      </c>
      <c r="C52" s="46" t="s">
        <v>157</v>
      </c>
    </row>
    <row r="53" spans="1:3">
      <c r="A53" s="45" t="s">
        <v>882</v>
      </c>
      <c r="B53" s="35">
        <f>COUNTIF(Normograma!$B$68:$B$64880,'Lista Desplegable'!A62)</f>
        <v>32</v>
      </c>
      <c r="C53" s="46" t="s">
        <v>875</v>
      </c>
    </row>
    <row r="54" spans="1:3">
      <c r="A54" s="45" t="s">
        <v>1383</v>
      </c>
      <c r="B54" s="35">
        <f>COUNTIF(Normograma!$B$68:$B$64880,'Lista Desplegable'!A49)</f>
        <v>9</v>
      </c>
      <c r="C54" s="46" t="s">
        <v>553</v>
      </c>
    </row>
    <row r="55" spans="1:3">
      <c r="A55" s="45" t="s">
        <v>324</v>
      </c>
      <c r="B55" s="35">
        <f>COUNTIF(Normograma!$B$68:$B$64880,'Lista Desplegable'!A52)</f>
        <v>6</v>
      </c>
      <c r="C55" s="46" t="s">
        <v>553</v>
      </c>
    </row>
    <row r="56" spans="1:3">
      <c r="A56" s="45" t="s">
        <v>1384</v>
      </c>
      <c r="B56" s="35">
        <f>COUNTIF(Normograma!$B$68:$B$64880,'Lista Desplegable'!A60)</f>
        <v>23</v>
      </c>
      <c r="C56" s="46" t="s">
        <v>875</v>
      </c>
    </row>
    <row r="57" spans="1:3">
      <c r="A57" s="45" t="s">
        <v>1385</v>
      </c>
      <c r="B57" s="35">
        <f>COUNTIF(Normograma!$B$68:$B$64880,'Lista Desplegable'!A61)</f>
        <v>0</v>
      </c>
      <c r="C57" s="46" t="s">
        <v>875</v>
      </c>
    </row>
    <row r="58" spans="1:3">
      <c r="A58" s="45" t="s">
        <v>1024</v>
      </c>
      <c r="B58" s="35">
        <f>COUNTIF(Normograma!$B$68:$B$64880,'Lista Desplegable'!A58)</f>
        <v>68</v>
      </c>
      <c r="C58" s="46" t="s">
        <v>553</v>
      </c>
    </row>
    <row r="59" spans="1:3">
      <c r="A59" s="45" t="s">
        <v>614</v>
      </c>
      <c r="B59" s="35">
        <f>COUNTIF(Normograma!$B$68:$B$64880,'Lista Desplegable'!A51)</f>
        <v>20</v>
      </c>
      <c r="C59" s="46" t="s">
        <v>553</v>
      </c>
    </row>
    <row r="60" spans="1:3">
      <c r="A60" s="45" t="s">
        <v>554</v>
      </c>
      <c r="B60" s="35">
        <f>COUNTIF(Normograma!$B$68:$B$64880,'Lista Desplegable'!A53)</f>
        <v>0</v>
      </c>
      <c r="C60" s="46" t="s">
        <v>553</v>
      </c>
    </row>
    <row r="61" spans="1:3">
      <c r="A61" s="45" t="s">
        <v>46</v>
      </c>
      <c r="B61" s="35">
        <f>COUNTIF(Normograma!$B$68:$B$64880,'Lista Desplegable'!A60)</f>
        <v>23</v>
      </c>
      <c r="C61" s="46" t="s">
        <v>66</v>
      </c>
    </row>
    <row r="62" spans="1:3">
      <c r="A62" s="45" t="s">
        <v>1224</v>
      </c>
      <c r="B62" s="35">
        <f>COUNTIF(Normograma!$B$68:$B$64880,'Lista Desplegable'!A54)</f>
        <v>0</v>
      </c>
      <c r="C62" s="46" t="s">
        <v>553</v>
      </c>
    </row>
    <row r="63" spans="1:3" ht="15.95" thickBot="1">
      <c r="A63" s="47" t="s">
        <v>815</v>
      </c>
      <c r="B63" s="48">
        <f>COUNTIF(Normograma!$B$68:$B$64880,'Lista Desplegable'!A50)</f>
        <v>17</v>
      </c>
      <c r="C63" s="49" t="s">
        <v>553</v>
      </c>
    </row>
    <row r="64" spans="1:3" ht="15.95" thickBot="1">
      <c r="A64" s="39" t="s">
        <v>1378</v>
      </c>
      <c r="B64" s="40">
        <f>SUM(B49:B63)</f>
        <v>321</v>
      </c>
      <c r="C64" s="41"/>
    </row>
  </sheetData>
  <sortState xmlns:xlrd2="http://schemas.microsoft.com/office/spreadsheetml/2017/richdata2" ref="A49:C63">
    <sortCondition ref="A49:A63"/>
  </sortState>
  <customSheetViews>
    <customSheetView guid="{88398230-DE1B-7B4B-B488-F873CA137747}" state="hidden">
      <selection activeCell="C24" sqref="C24"/>
      <pageMargins left="0" right="0" top="0" bottom="0" header="0" footer="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5"/>
  <sheetViews>
    <sheetView workbookViewId="0">
      <selection activeCell="F14" sqref="F14"/>
    </sheetView>
  </sheetViews>
  <sheetFormatPr defaultColWidth="11.42578125" defaultRowHeight="15"/>
  <sheetData>
    <row r="1" spans="1:19">
      <c r="C1" s="7"/>
      <c r="D1" s="7"/>
      <c r="E1" s="2"/>
      <c r="S1" s="5"/>
    </row>
    <row r="2" spans="1:19">
      <c r="C2" s="7"/>
      <c r="D2" s="7"/>
      <c r="E2" s="2"/>
      <c r="S2" s="5"/>
    </row>
    <row r="3" spans="1:19" ht="24">
      <c r="C3" s="7"/>
      <c r="D3" s="222" t="s">
        <v>3</v>
      </c>
      <c r="E3" s="222"/>
      <c r="F3" s="222"/>
      <c r="G3" s="9" t="s">
        <v>1386</v>
      </c>
      <c r="S3" s="5"/>
    </row>
    <row r="4" spans="1:19">
      <c r="C4" s="7"/>
      <c r="S4" s="5"/>
    </row>
    <row r="5" spans="1:19" s="3" customFormat="1" ht="15.95" thickBot="1">
      <c r="C5" s="6"/>
      <c r="D5" s="6"/>
      <c r="E5" s="1"/>
      <c r="S5" s="4"/>
    </row>
    <row r="6" spans="1:19" s="3" customFormat="1" ht="15.95" thickBot="1">
      <c r="B6" s="223" t="s">
        <v>1387</v>
      </c>
      <c r="C6" s="224"/>
      <c r="D6" s="6"/>
      <c r="E6" s="1"/>
      <c r="I6" s="223" t="s">
        <v>1388</v>
      </c>
      <c r="J6" s="225"/>
      <c r="K6" s="224"/>
      <c r="M6" s="223" t="s">
        <v>1389</v>
      </c>
      <c r="N6" s="225"/>
      <c r="O6" s="224"/>
      <c r="S6" s="4"/>
    </row>
    <row r="7" spans="1:19" s="3" customFormat="1" ht="65.099999999999994" thickBot="1">
      <c r="A7" s="10" t="s">
        <v>1390</v>
      </c>
      <c r="B7" s="10" t="s">
        <v>1391</v>
      </c>
      <c r="C7" s="10" t="s">
        <v>1392</v>
      </c>
      <c r="D7" s="10" t="s">
        <v>9</v>
      </c>
      <c r="E7" s="10" t="s">
        <v>42</v>
      </c>
      <c r="F7" s="10" t="s">
        <v>15</v>
      </c>
      <c r="G7" s="10" t="s">
        <v>19</v>
      </c>
      <c r="H7" s="11" t="s">
        <v>21</v>
      </c>
      <c r="I7" s="10" t="s">
        <v>48</v>
      </c>
      <c r="J7" s="10" t="s">
        <v>601</v>
      </c>
      <c r="K7" s="10" t="s">
        <v>1393</v>
      </c>
      <c r="L7" s="10" t="s">
        <v>23</v>
      </c>
      <c r="M7" s="10" t="s">
        <v>53</v>
      </c>
      <c r="N7" s="10" t="s">
        <v>1394</v>
      </c>
      <c r="O7" s="10" t="s">
        <v>237</v>
      </c>
      <c r="P7" s="10" t="s">
        <v>27</v>
      </c>
      <c r="Q7" s="10" t="s">
        <v>1395</v>
      </c>
      <c r="R7" s="10" t="s">
        <v>1396</v>
      </c>
      <c r="S7" s="12" t="s">
        <v>1397</v>
      </c>
    </row>
    <row r="8" spans="1:19" s="8" customFormat="1" ht="45">
      <c r="A8" s="14" t="s">
        <v>1398</v>
      </c>
      <c r="B8" s="13" t="s">
        <v>1399</v>
      </c>
      <c r="C8" s="14" t="s">
        <v>1400</v>
      </c>
      <c r="D8" s="13" t="s">
        <v>62</v>
      </c>
      <c r="E8" s="13">
        <v>9</v>
      </c>
      <c r="F8" s="14" t="s">
        <v>1401</v>
      </c>
      <c r="G8" s="14" t="s">
        <v>1402</v>
      </c>
      <c r="H8" s="15">
        <v>28879</v>
      </c>
      <c r="I8" s="13" t="s">
        <v>1403</v>
      </c>
      <c r="J8" s="13"/>
      <c r="K8" s="13"/>
      <c r="L8" s="13"/>
      <c r="M8" s="13" t="s">
        <v>1403</v>
      </c>
      <c r="N8" s="13"/>
      <c r="O8" s="13"/>
      <c r="P8" s="14"/>
      <c r="Q8" s="16"/>
      <c r="R8" s="16"/>
      <c r="S8" s="17" t="s">
        <v>816</v>
      </c>
    </row>
    <row r="9" spans="1:19" s="8" customFormat="1" ht="45">
      <c r="A9" s="14" t="s">
        <v>1398</v>
      </c>
      <c r="B9" s="13" t="s">
        <v>1399</v>
      </c>
      <c r="C9" s="14" t="s">
        <v>1400</v>
      </c>
      <c r="D9" s="13" t="s">
        <v>67</v>
      </c>
      <c r="E9" s="13">
        <v>2400</v>
      </c>
      <c r="F9" s="14" t="s">
        <v>1404</v>
      </c>
      <c r="G9" s="14"/>
      <c r="H9" s="15">
        <v>28997</v>
      </c>
      <c r="I9" s="13" t="s">
        <v>1403</v>
      </c>
      <c r="J9" s="13"/>
      <c r="K9" s="13"/>
      <c r="L9" s="13"/>
      <c r="M9" s="13" t="s">
        <v>1403</v>
      </c>
      <c r="N9" s="13"/>
      <c r="O9" s="13"/>
      <c r="P9" s="14"/>
      <c r="Q9" s="16"/>
      <c r="R9" s="16"/>
      <c r="S9" s="17" t="s">
        <v>816</v>
      </c>
    </row>
    <row r="10" spans="1:19" s="8" customFormat="1" ht="120">
      <c r="A10" s="14" t="s">
        <v>1398</v>
      </c>
      <c r="B10" s="13" t="s">
        <v>1399</v>
      </c>
      <c r="C10" s="14" t="s">
        <v>1400</v>
      </c>
      <c r="D10" s="13" t="s">
        <v>124</v>
      </c>
      <c r="E10" s="13">
        <v>614</v>
      </c>
      <c r="F10" s="14" t="s">
        <v>1405</v>
      </c>
      <c r="G10" s="14" t="s">
        <v>1406</v>
      </c>
      <c r="H10" s="15">
        <v>30816</v>
      </c>
      <c r="I10" s="13" t="s">
        <v>1403</v>
      </c>
      <c r="J10" s="13"/>
      <c r="K10" s="13"/>
      <c r="L10" s="13"/>
      <c r="M10" s="13" t="s">
        <v>1403</v>
      </c>
      <c r="N10" s="13"/>
      <c r="O10" s="13"/>
      <c r="P10" s="14"/>
      <c r="Q10" s="16"/>
      <c r="R10" s="16"/>
      <c r="S10" s="17" t="s">
        <v>816</v>
      </c>
    </row>
    <row r="11" spans="1:19" s="8" customFormat="1" ht="150">
      <c r="A11" s="14" t="s">
        <v>1398</v>
      </c>
      <c r="B11" s="13" t="s">
        <v>1399</v>
      </c>
      <c r="C11" s="14" t="s">
        <v>1400</v>
      </c>
      <c r="D11" s="13" t="s">
        <v>67</v>
      </c>
      <c r="E11" s="13">
        <v>2013</v>
      </c>
      <c r="F11" s="14" t="s">
        <v>1407</v>
      </c>
      <c r="G11" s="14" t="s">
        <v>1408</v>
      </c>
      <c r="H11" s="15">
        <v>31569</v>
      </c>
      <c r="I11" s="13" t="s">
        <v>1403</v>
      </c>
      <c r="J11" s="13"/>
      <c r="K11" s="13"/>
      <c r="L11" s="13"/>
      <c r="M11" s="13" t="s">
        <v>1403</v>
      </c>
      <c r="N11" s="13"/>
      <c r="O11" s="13"/>
      <c r="P11" s="14"/>
      <c r="Q11" s="16"/>
      <c r="R11" s="16"/>
      <c r="S11" s="17" t="s">
        <v>816</v>
      </c>
    </row>
    <row r="12" spans="1:19" s="8" customFormat="1" ht="195">
      <c r="A12" s="14" t="s">
        <v>1398</v>
      </c>
      <c r="B12" s="13" t="s">
        <v>1399</v>
      </c>
      <c r="C12" s="14" t="s">
        <v>1400</v>
      </c>
      <c r="D12" s="13" t="s">
        <v>67</v>
      </c>
      <c r="E12" s="13">
        <v>1016</v>
      </c>
      <c r="F12" s="14" t="s">
        <v>1409</v>
      </c>
      <c r="G12" s="14" t="s">
        <v>1410</v>
      </c>
      <c r="H12" s="15">
        <v>32598</v>
      </c>
      <c r="I12" s="13" t="s">
        <v>1403</v>
      </c>
      <c r="J12" s="13"/>
      <c r="K12" s="13"/>
      <c r="L12" s="13"/>
      <c r="M12" s="13" t="s">
        <v>1403</v>
      </c>
      <c r="N12" s="13"/>
      <c r="O12" s="13"/>
      <c r="P12" s="14"/>
      <c r="Q12" s="16"/>
      <c r="R12" s="16"/>
      <c r="S12" s="17" t="s">
        <v>816</v>
      </c>
    </row>
    <row r="13" spans="1:19" s="8" customFormat="1" ht="255">
      <c r="A13" s="14" t="s">
        <v>1398</v>
      </c>
      <c r="B13" s="13" t="s">
        <v>1399</v>
      </c>
      <c r="C13" s="14" t="s">
        <v>1400</v>
      </c>
      <c r="D13" s="13" t="s">
        <v>124</v>
      </c>
      <c r="E13" s="13">
        <v>2177</v>
      </c>
      <c r="F13" s="14" t="s">
        <v>1411</v>
      </c>
      <c r="G13" s="14" t="s">
        <v>1412</v>
      </c>
      <c r="H13" s="15">
        <v>32772</v>
      </c>
      <c r="I13" s="13" t="s">
        <v>1403</v>
      </c>
      <c r="J13" s="13"/>
      <c r="K13" s="13"/>
      <c r="L13" s="13"/>
      <c r="M13" s="13" t="s">
        <v>1403</v>
      </c>
      <c r="N13" s="13"/>
      <c r="O13" s="13"/>
      <c r="P13" s="14"/>
      <c r="Q13" s="16"/>
      <c r="R13" s="16"/>
      <c r="S13" s="17" t="s">
        <v>816</v>
      </c>
    </row>
    <row r="14" spans="1:19" s="8" customFormat="1" ht="105">
      <c r="A14" s="14" t="s">
        <v>1398</v>
      </c>
      <c r="B14" s="13" t="s">
        <v>1399</v>
      </c>
      <c r="C14" s="14" t="s">
        <v>1400</v>
      </c>
      <c r="D14" s="13" t="s">
        <v>62</v>
      </c>
      <c r="E14" s="13">
        <v>100</v>
      </c>
      <c r="F14" s="14" t="s">
        <v>1413</v>
      </c>
      <c r="G14" s="14" t="s">
        <v>1414</v>
      </c>
      <c r="H14" s="15">
        <v>34326</v>
      </c>
      <c r="I14" s="13" t="s">
        <v>1403</v>
      </c>
      <c r="J14" s="13"/>
      <c r="K14" s="13"/>
      <c r="L14" s="13"/>
      <c r="M14" s="13" t="s">
        <v>1403</v>
      </c>
      <c r="N14" s="13"/>
      <c r="O14" s="13"/>
      <c r="P14" s="14"/>
      <c r="Q14" s="16"/>
      <c r="R14" s="16"/>
      <c r="S14" s="17" t="s">
        <v>816</v>
      </c>
    </row>
    <row r="15" spans="1:19" s="8" customFormat="1" ht="120">
      <c r="A15" s="14" t="s">
        <v>1398</v>
      </c>
      <c r="B15" s="13" t="s">
        <v>1399</v>
      </c>
      <c r="C15" s="14" t="s">
        <v>1400</v>
      </c>
      <c r="D15" s="13" t="s">
        <v>124</v>
      </c>
      <c r="E15" s="13">
        <v>1295</v>
      </c>
      <c r="F15" s="14" t="s">
        <v>1415</v>
      </c>
      <c r="G15" s="14" t="s">
        <v>1416</v>
      </c>
      <c r="H15" s="15">
        <v>34507</v>
      </c>
      <c r="I15" s="13" t="s">
        <v>1403</v>
      </c>
      <c r="J15" s="13"/>
      <c r="K15" s="13"/>
      <c r="L15" s="13"/>
      <c r="M15" s="13" t="s">
        <v>1403</v>
      </c>
      <c r="N15" s="13"/>
      <c r="O15" s="13"/>
      <c r="P15" s="14"/>
      <c r="Q15" s="16"/>
      <c r="R15" s="16"/>
      <c r="S15" s="17" t="s">
        <v>816</v>
      </c>
    </row>
    <row r="16" spans="1:19" s="8" customFormat="1" ht="120">
      <c r="A16" s="14" t="s">
        <v>1398</v>
      </c>
      <c r="B16" s="13" t="s">
        <v>1399</v>
      </c>
      <c r="C16" s="14" t="s">
        <v>1400</v>
      </c>
      <c r="D16" s="13" t="s">
        <v>124</v>
      </c>
      <c r="E16" s="13">
        <v>1772</v>
      </c>
      <c r="F16" s="14" t="s">
        <v>1417</v>
      </c>
      <c r="G16" s="14" t="s">
        <v>1418</v>
      </c>
      <c r="H16" s="15">
        <v>34549</v>
      </c>
      <c r="I16" s="13" t="s">
        <v>1403</v>
      </c>
      <c r="J16" s="13"/>
      <c r="K16" s="13"/>
      <c r="L16" s="13"/>
      <c r="M16" s="13" t="s">
        <v>1403</v>
      </c>
      <c r="N16" s="13"/>
      <c r="O16" s="13"/>
      <c r="P16" s="14"/>
      <c r="Q16" s="16"/>
      <c r="R16" s="16"/>
      <c r="S16" s="17" t="s">
        <v>816</v>
      </c>
    </row>
    <row r="17" spans="1:19" s="8" customFormat="1" ht="75">
      <c r="A17" s="14" t="s">
        <v>1398</v>
      </c>
      <c r="B17" s="13" t="s">
        <v>1399</v>
      </c>
      <c r="C17" s="14" t="s">
        <v>1400</v>
      </c>
      <c r="D17" s="13" t="s">
        <v>124</v>
      </c>
      <c r="E17" s="13">
        <v>1832</v>
      </c>
      <c r="F17" s="14" t="s">
        <v>1419</v>
      </c>
      <c r="G17" s="14" t="s">
        <v>1420</v>
      </c>
      <c r="H17" s="15">
        <v>34549</v>
      </c>
      <c r="I17" s="13" t="s">
        <v>1403</v>
      </c>
      <c r="J17" s="13"/>
      <c r="K17" s="13"/>
      <c r="L17" s="13"/>
      <c r="M17" s="13" t="s">
        <v>1403</v>
      </c>
      <c r="N17" s="13"/>
      <c r="O17" s="13"/>
      <c r="P17" s="14"/>
      <c r="Q17" s="16"/>
      <c r="R17" s="16"/>
      <c r="S17" s="17" t="s">
        <v>816</v>
      </c>
    </row>
    <row r="18" spans="1:19" s="8" customFormat="1" ht="90">
      <c r="A18" s="14" t="s">
        <v>1398</v>
      </c>
      <c r="B18" s="13" t="s">
        <v>1399</v>
      </c>
      <c r="C18" s="14" t="s">
        <v>1400</v>
      </c>
      <c r="D18" s="13" t="s">
        <v>124</v>
      </c>
      <c r="E18" s="13">
        <v>1530</v>
      </c>
      <c r="F18" s="14" t="s">
        <v>1421</v>
      </c>
      <c r="G18" s="14" t="s">
        <v>1422</v>
      </c>
      <c r="H18" s="15">
        <v>35303</v>
      </c>
      <c r="I18" s="13" t="s">
        <v>1403</v>
      </c>
      <c r="J18" s="13"/>
      <c r="K18" s="13"/>
      <c r="L18" s="13"/>
      <c r="M18" s="13" t="s">
        <v>1403</v>
      </c>
      <c r="N18" s="13"/>
      <c r="O18" s="13"/>
      <c r="P18" s="14"/>
      <c r="Q18" s="16"/>
      <c r="R18" s="16"/>
      <c r="S18" s="17" t="s">
        <v>816</v>
      </c>
    </row>
    <row r="19" spans="1:19" s="8" customFormat="1" ht="270">
      <c r="A19" s="14" t="s">
        <v>1398</v>
      </c>
      <c r="B19" s="13" t="s">
        <v>1399</v>
      </c>
      <c r="C19" s="14" t="s">
        <v>1400</v>
      </c>
      <c r="D19" s="13" t="s">
        <v>62</v>
      </c>
      <c r="E19" s="13">
        <v>378</v>
      </c>
      <c r="F19" s="14" t="s">
        <v>1423</v>
      </c>
      <c r="G19" s="14" t="s">
        <v>1424</v>
      </c>
      <c r="H19" s="15">
        <v>35620</v>
      </c>
      <c r="I19" s="13" t="s">
        <v>1403</v>
      </c>
      <c r="J19" s="13"/>
      <c r="K19" s="13"/>
      <c r="L19" s="13"/>
      <c r="M19" s="13" t="s">
        <v>1403</v>
      </c>
      <c r="N19" s="13"/>
      <c r="O19" s="13"/>
      <c r="P19" s="14"/>
      <c r="Q19" s="16"/>
      <c r="R19" s="16"/>
      <c r="S19" s="17" t="s">
        <v>816</v>
      </c>
    </row>
    <row r="20" spans="1:19" s="8" customFormat="1" ht="120">
      <c r="A20" s="14" t="s">
        <v>1398</v>
      </c>
      <c r="B20" s="13" t="s">
        <v>1399</v>
      </c>
      <c r="C20" s="14" t="s">
        <v>1400</v>
      </c>
      <c r="D20" s="13" t="s">
        <v>1425</v>
      </c>
      <c r="E20" s="13">
        <v>1567</v>
      </c>
      <c r="F20" s="14" t="s">
        <v>1426</v>
      </c>
      <c r="G20" s="14" t="s">
        <v>1427</v>
      </c>
      <c r="H20" s="15">
        <v>36012</v>
      </c>
      <c r="I20" s="13" t="s">
        <v>1403</v>
      </c>
      <c r="J20" s="13"/>
      <c r="K20" s="13"/>
      <c r="L20" s="13"/>
      <c r="M20" s="13" t="s">
        <v>1403</v>
      </c>
      <c r="N20" s="13"/>
      <c r="O20" s="13"/>
      <c r="P20" s="14"/>
      <c r="Q20" s="16"/>
      <c r="R20" s="16"/>
      <c r="S20" s="17" t="s">
        <v>816</v>
      </c>
    </row>
    <row r="21" spans="1:19" s="8" customFormat="1" ht="60">
      <c r="A21" s="14" t="s">
        <v>1398</v>
      </c>
      <c r="B21" s="13" t="s">
        <v>1399</v>
      </c>
      <c r="C21" s="14" t="s">
        <v>1400</v>
      </c>
      <c r="D21" s="13" t="s">
        <v>124</v>
      </c>
      <c r="E21" s="13">
        <v>917</v>
      </c>
      <c r="F21" s="14" t="s">
        <v>1428</v>
      </c>
      <c r="G21" s="14" t="s">
        <v>1429</v>
      </c>
      <c r="H21" s="15">
        <v>36308</v>
      </c>
      <c r="I21" s="13" t="s">
        <v>1403</v>
      </c>
      <c r="J21" s="13"/>
      <c r="K21" s="13"/>
      <c r="L21" s="13"/>
      <c r="M21" s="13" t="s">
        <v>1403</v>
      </c>
      <c r="N21" s="13"/>
      <c r="O21" s="13"/>
      <c r="P21" s="14"/>
      <c r="Q21" s="16"/>
      <c r="R21" s="16"/>
      <c r="S21" s="17" t="s">
        <v>816</v>
      </c>
    </row>
    <row r="22" spans="1:19" s="8" customFormat="1" ht="120">
      <c r="A22" s="14" t="s">
        <v>1398</v>
      </c>
      <c r="B22" s="13" t="s">
        <v>1399</v>
      </c>
      <c r="C22" s="14" t="s">
        <v>1400</v>
      </c>
      <c r="D22" s="13" t="s">
        <v>124</v>
      </c>
      <c r="E22" s="13">
        <v>2463</v>
      </c>
      <c r="F22" s="14" t="s">
        <v>1430</v>
      </c>
      <c r="G22" s="14" t="s">
        <v>1431</v>
      </c>
      <c r="H22" s="15">
        <v>37215</v>
      </c>
      <c r="I22" s="13" t="s">
        <v>1403</v>
      </c>
      <c r="J22" s="13"/>
      <c r="K22" s="13"/>
      <c r="L22" s="13"/>
      <c r="M22" s="13" t="s">
        <v>1403</v>
      </c>
      <c r="N22" s="13"/>
      <c r="O22" s="13"/>
      <c r="P22" s="14"/>
      <c r="Q22" s="16"/>
      <c r="R22" s="16"/>
      <c r="S22" s="17" t="s">
        <v>816</v>
      </c>
    </row>
    <row r="23" spans="1:19" s="8" customFormat="1" ht="150">
      <c r="A23" s="14" t="s">
        <v>1398</v>
      </c>
      <c r="B23" s="13" t="s">
        <v>1399</v>
      </c>
      <c r="C23" s="14" t="s">
        <v>1400</v>
      </c>
      <c r="D23" s="13" t="s">
        <v>62</v>
      </c>
      <c r="E23" s="13">
        <v>776</v>
      </c>
      <c r="F23" s="14" t="s">
        <v>1432</v>
      </c>
      <c r="G23" s="14" t="s">
        <v>1433</v>
      </c>
      <c r="H23" s="15">
        <v>37607</v>
      </c>
      <c r="I23" s="13" t="s">
        <v>1403</v>
      </c>
      <c r="J23" s="13"/>
      <c r="K23" s="13"/>
      <c r="L23" s="13"/>
      <c r="M23" s="13" t="s">
        <v>1403</v>
      </c>
      <c r="N23" s="13"/>
      <c r="O23" s="13"/>
      <c r="P23" s="14"/>
      <c r="Q23" s="16"/>
      <c r="R23" s="16"/>
      <c r="S23" s="17" t="s">
        <v>816</v>
      </c>
    </row>
    <row r="24" spans="1:19" s="8" customFormat="1" ht="120">
      <c r="A24" s="14" t="s">
        <v>1398</v>
      </c>
      <c r="B24" s="13" t="s">
        <v>1399</v>
      </c>
      <c r="C24" s="14" t="s">
        <v>1400</v>
      </c>
      <c r="D24" s="13" t="s">
        <v>67</v>
      </c>
      <c r="E24" s="13">
        <v>185</v>
      </c>
      <c r="F24" s="14" t="s">
        <v>1434</v>
      </c>
      <c r="G24" s="14" t="s">
        <v>1435</v>
      </c>
      <c r="H24" s="15" t="s">
        <v>1278</v>
      </c>
      <c r="I24" s="13"/>
      <c r="J24" s="13"/>
      <c r="K24" s="13" t="s">
        <v>1403</v>
      </c>
      <c r="L24" s="13"/>
      <c r="M24" s="13" t="s">
        <v>1403</v>
      </c>
      <c r="N24" s="13"/>
      <c r="O24" s="13"/>
      <c r="P24" s="14"/>
      <c r="Q24" s="16"/>
      <c r="R24" s="16"/>
      <c r="S24" s="17" t="s">
        <v>816</v>
      </c>
    </row>
    <row r="25" spans="1:19" s="8" customFormat="1" ht="135">
      <c r="A25" s="14" t="s">
        <v>1398</v>
      </c>
      <c r="B25" s="13" t="s">
        <v>1399</v>
      </c>
      <c r="C25" s="14" t="s">
        <v>1400</v>
      </c>
      <c r="D25" s="13" t="s">
        <v>124</v>
      </c>
      <c r="E25" s="13">
        <v>2800</v>
      </c>
      <c r="F25" s="14" t="s">
        <v>1436</v>
      </c>
      <c r="G25" s="14" t="s">
        <v>1437</v>
      </c>
      <c r="H25" s="15" t="s">
        <v>1438</v>
      </c>
      <c r="I25" s="13" t="s">
        <v>1403</v>
      </c>
      <c r="J25" s="13"/>
      <c r="K25" s="13"/>
      <c r="L25" s="13"/>
      <c r="M25" s="13" t="s">
        <v>1403</v>
      </c>
      <c r="N25" s="13"/>
      <c r="O25" s="13"/>
      <c r="P25" s="14"/>
      <c r="Q25" s="16"/>
      <c r="R25" s="16"/>
      <c r="S25" s="17" t="s">
        <v>816</v>
      </c>
    </row>
    <row r="26" spans="1:19" s="8" customFormat="1" ht="180">
      <c r="A26" s="14" t="s">
        <v>1398</v>
      </c>
      <c r="B26" s="13" t="s">
        <v>1399</v>
      </c>
      <c r="C26" s="14" t="s">
        <v>1400</v>
      </c>
      <c r="D26" s="13" t="s">
        <v>62</v>
      </c>
      <c r="E26" s="13">
        <v>909</v>
      </c>
      <c r="F26" s="14" t="s">
        <v>1079</v>
      </c>
      <c r="G26" s="14" t="s">
        <v>1439</v>
      </c>
      <c r="H26" s="15">
        <v>38253</v>
      </c>
      <c r="I26" s="13" t="s">
        <v>1403</v>
      </c>
      <c r="J26" s="13"/>
      <c r="K26" s="13"/>
      <c r="L26" s="13"/>
      <c r="M26" s="13" t="s">
        <v>1403</v>
      </c>
      <c r="N26" s="13"/>
      <c r="O26" s="13"/>
      <c r="P26" s="14"/>
      <c r="Q26" s="16"/>
      <c r="R26" s="16"/>
      <c r="S26" s="17" t="s">
        <v>816</v>
      </c>
    </row>
    <row r="27" spans="1:19" s="8" customFormat="1" ht="150">
      <c r="A27" s="14" t="s">
        <v>1398</v>
      </c>
      <c r="B27" s="13" t="s">
        <v>1399</v>
      </c>
      <c r="C27" s="14" t="s">
        <v>1400</v>
      </c>
      <c r="D27" s="13" t="s">
        <v>406</v>
      </c>
      <c r="E27" s="13" t="s">
        <v>1440</v>
      </c>
      <c r="F27" s="14" t="s">
        <v>1441</v>
      </c>
      <c r="G27" s="14" t="s">
        <v>1442</v>
      </c>
      <c r="H27" s="15">
        <v>38099</v>
      </c>
      <c r="I27" s="13" t="s">
        <v>1403</v>
      </c>
      <c r="J27" s="13"/>
      <c r="K27" s="13"/>
      <c r="L27" s="13"/>
      <c r="M27" s="13" t="s">
        <v>1403</v>
      </c>
      <c r="N27" s="13"/>
      <c r="O27" s="13"/>
      <c r="P27" s="14"/>
      <c r="Q27" s="16"/>
      <c r="R27" s="16"/>
      <c r="S27" s="17" t="s">
        <v>816</v>
      </c>
    </row>
    <row r="28" spans="1:19" s="8" customFormat="1" ht="45">
      <c r="A28" s="14" t="s">
        <v>1398</v>
      </c>
      <c r="B28" s="13" t="s">
        <v>1399</v>
      </c>
      <c r="C28" s="14" t="s">
        <v>1400</v>
      </c>
      <c r="D28" s="13" t="s">
        <v>406</v>
      </c>
      <c r="E28" s="13">
        <v>5</v>
      </c>
      <c r="F28" s="14" t="s">
        <v>1443</v>
      </c>
      <c r="G28" s="14"/>
      <c r="H28" s="15" t="s">
        <v>1444</v>
      </c>
      <c r="I28" s="13" t="s">
        <v>1403</v>
      </c>
      <c r="J28" s="13"/>
      <c r="K28" s="13"/>
      <c r="L28" s="13"/>
      <c r="M28" s="13" t="s">
        <v>1403</v>
      </c>
      <c r="N28" s="13"/>
      <c r="O28" s="13"/>
      <c r="P28" s="14"/>
      <c r="Q28" s="16"/>
      <c r="R28" s="16"/>
      <c r="S28" s="17" t="s">
        <v>816</v>
      </c>
    </row>
    <row r="29" spans="1:19" s="8" customFormat="1" ht="45">
      <c r="A29" s="14" t="s">
        <v>1398</v>
      </c>
      <c r="B29" s="13" t="s">
        <v>1399</v>
      </c>
      <c r="C29" s="14" t="s">
        <v>1400</v>
      </c>
      <c r="D29" s="13" t="s">
        <v>406</v>
      </c>
      <c r="E29" s="13">
        <v>8</v>
      </c>
      <c r="F29" s="14" t="s">
        <v>1443</v>
      </c>
      <c r="G29" s="14"/>
      <c r="H29" s="15" t="s">
        <v>1444</v>
      </c>
      <c r="I29" s="13" t="s">
        <v>1403</v>
      </c>
      <c r="J29" s="13"/>
      <c r="K29" s="13"/>
      <c r="L29" s="13"/>
      <c r="M29" s="13" t="s">
        <v>1403</v>
      </c>
      <c r="N29" s="13"/>
      <c r="O29" s="13"/>
      <c r="P29" s="14"/>
      <c r="Q29" s="16"/>
      <c r="R29" s="16"/>
      <c r="S29" s="17" t="s">
        <v>816</v>
      </c>
    </row>
    <row r="30" spans="1:19" s="8" customFormat="1" ht="195">
      <c r="A30" s="14" t="s">
        <v>1398</v>
      </c>
      <c r="B30" s="13" t="s">
        <v>1399</v>
      </c>
      <c r="C30" s="14" t="s">
        <v>1400</v>
      </c>
      <c r="D30" s="13" t="s">
        <v>62</v>
      </c>
      <c r="E30" s="13">
        <v>1010</v>
      </c>
      <c r="F30" s="14" t="s">
        <v>1445</v>
      </c>
      <c r="G30" s="14" t="s">
        <v>1446</v>
      </c>
      <c r="H30" s="15">
        <v>38740</v>
      </c>
      <c r="I30" s="13" t="s">
        <v>1403</v>
      </c>
      <c r="J30" s="13"/>
      <c r="K30" s="13"/>
      <c r="L30" s="13"/>
      <c r="M30" s="13" t="s">
        <v>1403</v>
      </c>
      <c r="N30" s="13"/>
      <c r="O30" s="13"/>
      <c r="P30" s="14"/>
      <c r="Q30" s="16"/>
      <c r="R30" s="16"/>
      <c r="S30" s="17" t="s">
        <v>816</v>
      </c>
    </row>
    <row r="31" spans="1:19" s="8" customFormat="1" ht="150">
      <c r="A31" s="14" t="s">
        <v>1398</v>
      </c>
      <c r="B31" s="13" t="s">
        <v>1399</v>
      </c>
      <c r="C31" s="14" t="s">
        <v>1400</v>
      </c>
      <c r="D31" s="13" t="s">
        <v>124</v>
      </c>
      <c r="E31" s="13">
        <v>3615</v>
      </c>
      <c r="F31" s="14" t="s">
        <v>1447</v>
      </c>
      <c r="G31" s="14" t="s">
        <v>1448</v>
      </c>
      <c r="H31" s="15">
        <v>38635</v>
      </c>
      <c r="I31" s="13" t="s">
        <v>1449</v>
      </c>
      <c r="J31" s="13"/>
      <c r="K31" s="13"/>
      <c r="L31" s="13"/>
      <c r="M31" s="13" t="s">
        <v>1403</v>
      </c>
      <c r="N31" s="13"/>
      <c r="O31" s="13"/>
      <c r="P31" s="14"/>
      <c r="Q31" s="16"/>
      <c r="R31" s="16"/>
      <c r="S31" s="17" t="s">
        <v>816</v>
      </c>
    </row>
    <row r="32" spans="1:19" s="8" customFormat="1" ht="165">
      <c r="A32" s="14" t="s">
        <v>1398</v>
      </c>
      <c r="B32" s="13" t="s">
        <v>1399</v>
      </c>
      <c r="C32" s="14" t="s">
        <v>1400</v>
      </c>
      <c r="D32" s="13" t="s">
        <v>67</v>
      </c>
      <c r="E32" s="13">
        <v>2346</v>
      </c>
      <c r="F32" s="14" t="s">
        <v>1450</v>
      </c>
      <c r="G32" s="14" t="s">
        <v>1451</v>
      </c>
      <c r="H32" s="15">
        <v>39279</v>
      </c>
      <c r="I32" s="13" t="s">
        <v>1449</v>
      </c>
      <c r="J32" s="13"/>
      <c r="K32" s="13"/>
      <c r="L32" s="13"/>
      <c r="M32" s="13" t="s">
        <v>1403</v>
      </c>
      <c r="N32" s="13"/>
      <c r="O32" s="13"/>
      <c r="P32" s="14"/>
      <c r="Q32" s="16"/>
      <c r="R32" s="16"/>
      <c r="S32" s="17" t="s">
        <v>816</v>
      </c>
    </row>
    <row r="33" spans="1:19" s="8" customFormat="1" ht="75">
      <c r="A33" s="14" t="s">
        <v>1398</v>
      </c>
      <c r="B33" s="13" t="s">
        <v>1399</v>
      </c>
      <c r="C33" s="14" t="s">
        <v>1400</v>
      </c>
      <c r="D33" s="13" t="s">
        <v>124</v>
      </c>
      <c r="E33" s="13">
        <v>2566</v>
      </c>
      <c r="F33" s="14" t="s">
        <v>1419</v>
      </c>
      <c r="G33" s="14" t="s">
        <v>1452</v>
      </c>
      <c r="H33" s="15">
        <v>40001</v>
      </c>
      <c r="I33" s="13" t="s">
        <v>1449</v>
      </c>
      <c r="J33" s="13"/>
      <c r="K33" s="13"/>
      <c r="L33" s="13"/>
      <c r="M33" s="13" t="s">
        <v>1403</v>
      </c>
      <c r="N33" s="13"/>
      <c r="O33" s="13"/>
      <c r="P33" s="14"/>
      <c r="Q33" s="16"/>
      <c r="R33" s="16"/>
      <c r="S33" s="17" t="s">
        <v>816</v>
      </c>
    </row>
    <row r="34" spans="1:19" s="8" customFormat="1" ht="150">
      <c r="A34" s="14" t="s">
        <v>1398</v>
      </c>
      <c r="B34" s="13" t="s">
        <v>1399</v>
      </c>
      <c r="C34" s="14" t="s">
        <v>1400</v>
      </c>
      <c r="D34" s="13" t="s">
        <v>62</v>
      </c>
      <c r="E34" s="13">
        <v>1122</v>
      </c>
      <c r="F34" s="14" t="s">
        <v>1453</v>
      </c>
      <c r="G34" s="14" t="s">
        <v>1454</v>
      </c>
      <c r="H34" s="15">
        <v>39091</v>
      </c>
      <c r="I34" s="13" t="s">
        <v>1403</v>
      </c>
      <c r="J34" s="13"/>
      <c r="K34" s="13"/>
      <c r="L34" s="13"/>
      <c r="M34" s="13" t="s">
        <v>1403</v>
      </c>
      <c r="N34" s="13"/>
      <c r="O34" s="13"/>
      <c r="P34" s="14"/>
      <c r="Q34" s="16"/>
      <c r="R34" s="16"/>
      <c r="S34" s="17" t="s">
        <v>816</v>
      </c>
    </row>
    <row r="35" spans="1:19" s="8" customFormat="1" ht="165">
      <c r="A35" s="14" t="s">
        <v>1398</v>
      </c>
      <c r="B35" s="13" t="s">
        <v>1399</v>
      </c>
      <c r="C35" s="14" t="s">
        <v>1400</v>
      </c>
      <c r="D35" s="13" t="s">
        <v>67</v>
      </c>
      <c r="E35" s="13" t="s">
        <v>1455</v>
      </c>
      <c r="F35" s="14" t="s">
        <v>1456</v>
      </c>
      <c r="G35" s="14" t="s">
        <v>1457</v>
      </c>
      <c r="H35" s="15">
        <v>39253</v>
      </c>
      <c r="I35" s="13"/>
      <c r="J35" s="13"/>
      <c r="K35" s="13" t="s">
        <v>1403</v>
      </c>
      <c r="L35" s="13"/>
      <c r="M35" s="13" t="s">
        <v>1403</v>
      </c>
      <c r="N35" s="13"/>
      <c r="O35" s="13"/>
      <c r="P35" s="14"/>
      <c r="Q35" s="16"/>
      <c r="R35" s="16"/>
      <c r="S35" s="17" t="s">
        <v>816</v>
      </c>
    </row>
  </sheetData>
  <customSheetViews>
    <customSheetView guid="{88398230-DE1B-7B4B-B488-F873CA137747}" state="hidden">
      <selection activeCell="F14" sqref="F14"/>
      <pageMargins left="0" right="0" top="0" bottom="0" header="0" footer="0"/>
    </customSheetView>
  </customSheetViews>
  <mergeCells count="4">
    <mergeCell ref="D3:F3"/>
    <mergeCell ref="B6:C6"/>
    <mergeCell ref="I6:K6"/>
    <mergeCell ref="M6:O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24"/>
  <sheetViews>
    <sheetView workbookViewId="0">
      <selection activeCell="C7" sqref="C7"/>
    </sheetView>
  </sheetViews>
  <sheetFormatPr defaultColWidth="11.42578125" defaultRowHeight="15"/>
  <cols>
    <col min="1" max="1" width="4" style="18" customWidth="1"/>
    <col min="2" max="3" width="28.140625" style="18" customWidth="1"/>
    <col min="4" max="7" width="31.85546875" style="18" customWidth="1"/>
    <col min="8" max="16384" width="11.42578125" style="18"/>
  </cols>
  <sheetData>
    <row r="2" spans="2:7" ht="21">
      <c r="C2" s="21" t="s">
        <v>1458</v>
      </c>
    </row>
    <row r="4" spans="2:7" ht="15.95" thickBot="1"/>
    <row r="5" spans="2:7" ht="30" customHeight="1" thickBot="1">
      <c r="B5" s="20" t="s">
        <v>1459</v>
      </c>
      <c r="C5" s="20" t="s">
        <v>1460</v>
      </c>
      <c r="D5" s="20" t="s">
        <v>1461</v>
      </c>
      <c r="E5" s="20" t="s">
        <v>1462</v>
      </c>
      <c r="F5" s="20" t="s">
        <v>1463</v>
      </c>
      <c r="G5" s="20" t="s">
        <v>1396</v>
      </c>
    </row>
    <row r="6" spans="2:7" ht="15.95" thickBot="1">
      <c r="B6" s="19"/>
      <c r="C6" s="19"/>
      <c r="D6" s="19"/>
      <c r="E6" s="19"/>
      <c r="F6" s="19"/>
      <c r="G6" s="19"/>
    </row>
    <row r="7" spans="2:7" ht="15.95" thickBot="1">
      <c r="B7" s="19"/>
      <c r="C7" s="19"/>
      <c r="D7" s="19"/>
      <c r="E7" s="19"/>
      <c r="F7" s="19"/>
      <c r="G7" s="19"/>
    </row>
    <row r="8" spans="2:7" ht="15.95" thickBot="1">
      <c r="B8" s="19"/>
      <c r="C8" s="19"/>
      <c r="D8" s="19"/>
      <c r="E8" s="19"/>
      <c r="F8" s="19"/>
      <c r="G8" s="19"/>
    </row>
    <row r="9" spans="2:7" ht="15.95" thickBot="1">
      <c r="B9" s="19"/>
      <c r="C9" s="19"/>
      <c r="D9" s="19"/>
      <c r="E9" s="19"/>
      <c r="F9" s="19"/>
      <c r="G9" s="19"/>
    </row>
    <row r="10" spans="2:7" ht="15.95" thickBot="1">
      <c r="B10" s="19"/>
      <c r="C10" s="19"/>
      <c r="D10" s="19"/>
      <c r="E10" s="19"/>
      <c r="F10" s="19"/>
      <c r="G10" s="19"/>
    </row>
    <row r="11" spans="2:7" ht="15.95" thickBot="1">
      <c r="B11" s="19"/>
      <c r="C11" s="19"/>
      <c r="D11" s="19"/>
      <c r="E11" s="19"/>
      <c r="F11" s="19"/>
      <c r="G11" s="19"/>
    </row>
    <row r="12" spans="2:7" ht="15.95" thickBot="1">
      <c r="B12" s="19"/>
      <c r="C12" s="19"/>
      <c r="D12" s="19"/>
      <c r="E12" s="19"/>
      <c r="F12" s="19"/>
      <c r="G12" s="19"/>
    </row>
    <row r="13" spans="2:7" ht="15.95" thickBot="1">
      <c r="B13" s="19"/>
      <c r="C13" s="19"/>
      <c r="D13" s="19"/>
      <c r="E13" s="19"/>
      <c r="F13" s="19"/>
      <c r="G13" s="19"/>
    </row>
    <row r="14" spans="2:7" ht="15.95" thickBot="1">
      <c r="B14" s="19"/>
      <c r="C14" s="19"/>
      <c r="D14" s="19"/>
      <c r="E14" s="19"/>
      <c r="F14" s="19"/>
      <c r="G14" s="19"/>
    </row>
    <row r="15" spans="2:7" ht="15.95" thickBot="1">
      <c r="B15" s="19"/>
      <c r="C15" s="19"/>
      <c r="D15" s="19"/>
      <c r="E15" s="19"/>
      <c r="F15" s="19"/>
      <c r="G15" s="19"/>
    </row>
    <row r="16" spans="2:7" ht="15.95" thickBot="1">
      <c r="B16" s="19"/>
      <c r="C16" s="19"/>
      <c r="D16" s="19"/>
      <c r="E16" s="19"/>
      <c r="F16" s="19"/>
      <c r="G16" s="19"/>
    </row>
    <row r="17" spans="2:7" ht="15.95" thickBot="1">
      <c r="B17" s="19"/>
      <c r="C17" s="19"/>
      <c r="D17" s="19"/>
      <c r="E17" s="19"/>
      <c r="F17" s="19"/>
      <c r="G17" s="19"/>
    </row>
    <row r="18" spans="2:7" ht="15.95" thickBot="1">
      <c r="B18" s="19"/>
      <c r="C18" s="19"/>
      <c r="D18" s="19"/>
      <c r="E18" s="19"/>
      <c r="F18" s="19"/>
      <c r="G18" s="19"/>
    </row>
    <row r="19" spans="2:7" ht="15.95" thickBot="1">
      <c r="B19" s="19"/>
      <c r="C19" s="19"/>
      <c r="D19" s="19"/>
      <c r="E19" s="19"/>
      <c r="F19" s="19"/>
      <c r="G19" s="19"/>
    </row>
    <row r="20" spans="2:7" ht="15.95" thickBot="1">
      <c r="B20" s="19"/>
      <c r="C20" s="19"/>
      <c r="D20" s="19"/>
      <c r="E20" s="19"/>
      <c r="F20" s="19"/>
      <c r="G20" s="19"/>
    </row>
    <row r="21" spans="2:7" ht="15.95" thickBot="1">
      <c r="B21" s="19"/>
      <c r="C21" s="19"/>
      <c r="D21" s="19"/>
      <c r="E21" s="19"/>
      <c r="F21" s="19"/>
      <c r="G21" s="19"/>
    </row>
    <row r="22" spans="2:7" ht="15.95" thickBot="1">
      <c r="B22" s="19"/>
      <c r="C22" s="19"/>
      <c r="D22" s="19"/>
      <c r="E22" s="19"/>
      <c r="F22" s="19"/>
      <c r="G22" s="19"/>
    </row>
    <row r="23" spans="2:7" ht="15.95" thickBot="1">
      <c r="B23" s="19"/>
      <c r="C23" s="19"/>
      <c r="D23" s="19"/>
      <c r="E23" s="19"/>
      <c r="F23" s="19"/>
      <c r="G23" s="19"/>
    </row>
    <row r="24" spans="2:7" ht="15.95" thickBot="1">
      <c r="B24" s="19"/>
      <c r="C24" s="19"/>
      <c r="D24" s="19"/>
      <c r="E24" s="19"/>
      <c r="F24" s="19"/>
      <c r="G24" s="19"/>
    </row>
  </sheetData>
  <customSheetViews>
    <customSheetView guid="{88398230-DE1B-7B4B-B488-F873CA137747}" state="hidden">
      <selection activeCell="C7" sqref="C7"/>
      <pageMargins left="0" right="0" top="0" bottom="0" header="0" footer="0"/>
      <pageSetup orientation="portrait" r:id="rId1"/>
    </customSheetView>
  </customSheetViews>
  <pageMargins left="0.7" right="0.7" top="0.75" bottom="0.75" header="0.3" footer="0.3"/>
  <pageSetup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9694C6944785942B293E2E21BD530A1" ma:contentTypeVersion="8" ma:contentTypeDescription="Crear nuevo documento." ma:contentTypeScope="" ma:versionID="e12cd1b8429d0556cc0d0e9114fc4a10">
  <xsd:schema xmlns:xsd="http://www.w3.org/2001/XMLSchema" xmlns:xs="http://www.w3.org/2001/XMLSchema" xmlns:p="http://schemas.microsoft.com/office/2006/metadata/properties" xmlns:ns2="e623b3b3-9090-4984-b67f-0e874dc5fe83" xmlns:ns3="fa6b785b-56b6-4d1a-9651-757897916590" targetNamespace="http://schemas.microsoft.com/office/2006/metadata/properties" ma:root="true" ma:fieldsID="dad46f3d41bab0f2bda34298b5f77881" ns2:_="" ns3:_="">
    <xsd:import namespace="e623b3b3-9090-4984-b67f-0e874dc5fe83"/>
    <xsd:import namespace="fa6b785b-56b6-4d1a-9651-75789791659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23b3b3-9090-4984-b67f-0e874dc5fe8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a6b785b-56b6-4d1a-9651-75789791659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1F94FC-0907-48FD-A76B-C450C9C4EE5B}"/>
</file>

<file path=customXml/itemProps2.xml><?xml version="1.0" encoding="utf-8"?>
<ds:datastoreItem xmlns:ds="http://schemas.openxmlformats.org/officeDocument/2006/customXml" ds:itemID="{6EC9FD64-ACDD-47A0-A76F-D1150875B802}"/>
</file>

<file path=customXml/itemProps3.xml><?xml version="1.0" encoding="utf-8"?>
<ds:datastoreItem xmlns:ds="http://schemas.openxmlformats.org/officeDocument/2006/customXml" ds:itemID="{C6FC8AA3-91B6-4D07-87DF-97628007360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Hernando Bravo Velandia</dc:creator>
  <cp:keywords/>
  <dc:description/>
  <cp:lastModifiedBy>Microsoft Office User</cp:lastModifiedBy>
  <cp:revision/>
  <dcterms:created xsi:type="dcterms:W3CDTF">2013-06-24T13:11:37Z</dcterms:created>
  <dcterms:modified xsi:type="dcterms:W3CDTF">2022-12-19T19:31:09Z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0x01010089694C6944785942B293E2E21BD530A1</vt:lpwstr>
  </property>
</Properties>
</file>